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20"/>
  </bookViews>
  <sheets>
    <sheet name="Лист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/>
  <c r="I46"/>
  <c r="B195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I195" l="1"/>
  <c r="G100"/>
  <c r="L24"/>
  <c r="L195"/>
  <c r="L176"/>
  <c r="L157"/>
  <c r="L138"/>
  <c r="L119"/>
  <c r="L100"/>
  <c r="L81"/>
  <c r="L62"/>
  <c r="L43"/>
  <c r="G195"/>
  <c r="J195"/>
  <c r="I176"/>
  <c r="J176"/>
  <c r="H176"/>
  <c r="I157"/>
  <c r="H157"/>
  <c r="J157"/>
  <c r="G138"/>
  <c r="I138"/>
  <c r="J138"/>
  <c r="H138"/>
  <c r="H119"/>
  <c r="J119"/>
  <c r="I119"/>
  <c r="G119"/>
  <c r="I100"/>
  <c r="J100"/>
  <c r="I81"/>
  <c r="H81"/>
  <c r="J81"/>
  <c r="F62"/>
  <c r="I62"/>
  <c r="G62"/>
  <c r="J62"/>
  <c r="H62"/>
  <c r="I43"/>
  <c r="J43"/>
  <c r="F24"/>
  <c r="G24"/>
  <c r="H24"/>
  <c r="I24"/>
  <c r="J24"/>
  <c r="G43"/>
  <c r="H100"/>
  <c r="H195"/>
  <c r="F195"/>
  <c r="G176"/>
  <c r="L196" l="1"/>
  <c r="F196"/>
  <c r="I196"/>
  <c r="J196"/>
  <c r="G196"/>
  <c r="H196"/>
</calcChain>
</file>

<file path=xl/sharedStrings.xml><?xml version="1.0" encoding="utf-8"?>
<sst xmlns="http://schemas.openxmlformats.org/spreadsheetml/2006/main" count="412" uniqueCount="170">
  <si>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</si>
  <si>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</si>
  <si>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</si>
  <si>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</si>
  <si>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</si>
  <si>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</si>
  <si>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</si>
  <si>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</si>
  <si>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</si>
  <si>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</si>
  <si>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</si>
  <si>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</si>
  <si>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</si>
  <si>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</si>
  <si>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</si>
  <si>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</si>
  <si>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</si>
  <si>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</si>
  <si>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</si>
  <si>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</si>
  <si>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</si>
  <si>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</si>
  <si>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</si>
  <si>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</si>
  <si>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</si>
  <si>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</si>
  <si>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</si>
  <si>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</si>
  <si>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</si>
  <si>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</si>
  <si>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</si>
  <si>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</si>
  <si>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</si>
  <si>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</si>
  <si>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</si>
  <si>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</si>
  <si>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</si>
  <si>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</si>
  <si>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</si>
  <si>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</si>
  <si>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175</t>
  </si>
  <si>
    <t>КОФЕЙНЫЙ НАПИТОК С МОЛОКОМ</t>
  </si>
  <si>
    <t>379</t>
  </si>
  <si>
    <t>ФРУКТЫ СВЕЖИЕ ПО СЕЗОНУ  /ЯБЛОКО/</t>
  </si>
  <si>
    <t>338</t>
  </si>
  <si>
    <t>БУТЕРБРОД С СЫРОМ И МАСЛОМ</t>
  </si>
  <si>
    <t>3</t>
  </si>
  <si>
    <t>ХЛЕБ РЖАНОЙ</t>
  </si>
  <si>
    <t>ПП</t>
  </si>
  <si>
    <t>ОВОЩИ НАТУРАЛЬНЫЕ СОЛЕНЫЕ/ОГУРЦЫ/</t>
  </si>
  <si>
    <t>70</t>
  </si>
  <si>
    <t>МЯСО ТУШЕНОЕ С ОВОЩАМИ В СОУСЕ</t>
  </si>
  <si>
    <t>274</t>
  </si>
  <si>
    <t>СОК ФРУКТОВЫЙ ВИШНЕВЫЙ</t>
  </si>
  <si>
    <t>389</t>
  </si>
  <si>
    <t>Хлеб пшеничный. Хлеб ржаной.</t>
  </si>
  <si>
    <t>пп</t>
  </si>
  <si>
    <t>САЛАТ ИЗ КВАШЕНОЙ КАПУСТЫ</t>
  </si>
  <si>
    <t>47</t>
  </si>
  <si>
    <t>ТТК</t>
  </si>
  <si>
    <t>КОМПОТ ИЗ СМЕСИ СУХОФРУКТОВ</t>
  </si>
  <si>
    <t>349</t>
  </si>
  <si>
    <t>ХЛЕБ ПШЕНИЧНЫЙ. ХЛЕБ РЖАНОЙ</t>
  </si>
  <si>
    <t>ПУДИНГ ИЗ ТВОРОГА С ЯБЛОКАМИ 150/20</t>
  </si>
  <si>
    <t>240</t>
  </si>
  <si>
    <t>386</t>
  </si>
  <si>
    <t>ФРУКТЫ СВЕЖИЕ ПО СЕЗОНУ /МАНДАРИНЫ/</t>
  </si>
  <si>
    <t>ХЛЕБ ПШЕНИЧНЫЙ. ХЛЕБ РЖАНОЙ.</t>
  </si>
  <si>
    <t>КОМПОТ ИЗ СВЕЖИХ ПЛОДОВ (1-ЫЙ ВАРИАНТ)</t>
  </si>
  <si>
    <t>342.1</t>
  </si>
  <si>
    <t>ХЛЕБ ПШЕНИЧНЫЙ</t>
  </si>
  <si>
    <t>128/229</t>
  </si>
  <si>
    <t>ЛАПШЕВНИК С ТВОРОГОМ И СГУЩЕННЫМ МОЛОКОМ</t>
  </si>
  <si>
    <t>212</t>
  </si>
  <si>
    <t>ЯЙЦА ВАРЕНЫЕ</t>
  </si>
  <si>
    <t>209</t>
  </si>
  <si>
    <t xml:space="preserve">ЧАЙ С МОЛОКОМ </t>
  </si>
  <si>
    <t>378</t>
  </si>
  <si>
    <t>ФРУКТЫ СВЕЖИЕ ПО СЕЗОНУ* /ЯБЛОКО/</t>
  </si>
  <si>
    <t xml:space="preserve">ПЛОВ ИЗ ПТИЦЫ </t>
  </si>
  <si>
    <t>291</t>
  </si>
  <si>
    <t>САЛАТ ИЗ СОЛЕНЫХ  ПОМИДОРОВ С ЛУКОМ</t>
  </si>
  <si>
    <t>КАША  МОЛОЧНАЯ РИСОВАЯ ЖИДКАЯ</t>
  </si>
  <si>
    <t>189</t>
  </si>
  <si>
    <t xml:space="preserve">КАКАО С МОЛОКОМ </t>
  </si>
  <si>
    <t>382</t>
  </si>
  <si>
    <t>1</t>
  </si>
  <si>
    <t>АЗУ С ОВОЩАМИ И МЯСОМ</t>
  </si>
  <si>
    <t>260</t>
  </si>
  <si>
    <t>САЛАТ ИЗ МОРКОВИ И ЗЕЛЕНОГО ГОРОШКА</t>
  </si>
  <si>
    <t>40</t>
  </si>
  <si>
    <t>СОК ФРУКТОВЫЙ /ЯБЛОЧНЫЙ/</t>
  </si>
  <si>
    <t>ТТП/241</t>
  </si>
  <si>
    <t>СУП ЛЮБИТЕЛЬСКИЙ</t>
  </si>
  <si>
    <t>93</t>
  </si>
  <si>
    <t>КАРТОФЕЛЬ ОТВАРНОЙ</t>
  </si>
  <si>
    <t>310</t>
  </si>
  <si>
    <t>ЖАРЕНАЯ РЫБА ПОД МАРИНАДОМ</t>
  </si>
  <si>
    <t>61</t>
  </si>
  <si>
    <t>КИСЕЛЬ ИЗ ЯБЛОК СУШЕНЫХ</t>
  </si>
  <si>
    <t>354</t>
  </si>
  <si>
    <t>ОВОЩИ НАТУРАЛЬНЫЕ СОЛЕНЫЕ ПОМИДОРЫ</t>
  </si>
  <si>
    <t>БОРЩ С ФАСОЛЬЮ И КАРТОФЕЛЕМ</t>
  </si>
  <si>
    <t>84</t>
  </si>
  <si>
    <t>КИСЛОМОЛОЧНЫЙ НАПИТОК / КЕФИР/</t>
  </si>
  <si>
    <t>СУП КРЕСТЬЯНСКИЙ С КРУПОЙ</t>
  </si>
  <si>
    <t>98</t>
  </si>
  <si>
    <t>РАГУ ИЗ ОВОЩЕЙ</t>
  </si>
  <si>
    <t>143</t>
  </si>
  <si>
    <t>КОТЛЕТЫ РЫБНЫЕ С МАСЛОМ 90/5</t>
  </si>
  <si>
    <t>234</t>
  </si>
  <si>
    <t>СОК ФРУКТОВЫЙ /ВИНОГРАДНЫЙ</t>
  </si>
  <si>
    <t>ФРУКТЫ СВЕЖИЕ ПО СЕЗОНУ /ЯБЛОКО/</t>
  </si>
  <si>
    <t>САЛАТ ИЗ СВЕКЛЫ ОТВАРНОЙ</t>
  </si>
  <si>
    <t>52</t>
  </si>
  <si>
    <t>СУП С МАКАРОННЫМИ ИЗДЕЛИЯМИ</t>
  </si>
  <si>
    <t>111</t>
  </si>
  <si>
    <t>ЖАРКОЕ ПО-ДОМАШНЕМУ</t>
  </si>
  <si>
    <t>259</t>
  </si>
  <si>
    <t>КАКАО С МОЛОКОМ</t>
  </si>
  <si>
    <t>КОНДИТЕРСКИЕ ИЗДЕЛИЯ /ПЕЧЕНЬЕ САХАРНОЕ/</t>
  </si>
  <si>
    <t>ФРУКТЫ СВЕЖИЕ / МАНДАРИНЫ ИЛИ АПЕЛЬСИНЫ/</t>
  </si>
  <si>
    <t>СУП ИЗ ОВОЩЕЙ С ФРИКАДЕЛЬКАМИ 170/50</t>
  </si>
  <si>
    <t>95</t>
  </si>
  <si>
    <t>МАКАРОНЫ, ЗАПЕЧЕННЫЕ С ЯЙЦОМ И СЫРОМ</t>
  </si>
  <si>
    <t>206</t>
  </si>
  <si>
    <t>СОК ФРУКТОВЫЙ /ЯБЛОЧНЫЙ</t>
  </si>
  <si>
    <t>Молоко для детского питания 2,5% 200 г т/п</t>
  </si>
  <si>
    <t>САЛАТ ИЗ МОРКОВИ С ЧЕСНОКОМ</t>
  </si>
  <si>
    <t>67</t>
  </si>
  <si>
    <t xml:space="preserve">СУП КАРТОФЕЛЬНЫЙ С БОБОВЫМИ </t>
  </si>
  <si>
    <t>102</t>
  </si>
  <si>
    <t>ТЕФТЕЛИ МЯСНЫЕ  110/20</t>
  </si>
  <si>
    <t>278</t>
  </si>
  <si>
    <t>РАССОЛЬНИК ЛЕНИНГРАДСКИЙ</t>
  </si>
  <si>
    <t>96</t>
  </si>
  <si>
    <t>ЗАПЕКАНКА ИЗ ТВОРОГА / МОЛОКО СГУЩ 160/20</t>
  </si>
  <si>
    <t>223</t>
  </si>
  <si>
    <t>СУП-ЛАПША ДОМАШНЯЯ</t>
  </si>
  <si>
    <t>113</t>
  </si>
  <si>
    <t>КАША ПШЕНИЧНАЯ РАССЫПЧАТАЯ С ОВОЩАМИ</t>
  </si>
  <si>
    <t>181</t>
  </si>
  <si>
    <t>БИТОЧКИ  РЫБНЫЕ /СОУС МОЛОЧНЫЙ   90/25</t>
  </si>
  <si>
    <t>СОК ФРУКТОВЫЙ/ВИНОГРАДНЫЙ/</t>
  </si>
  <si>
    <t>ФРУКТЫ СВЕЖИЕ ПО СЕЗОНУ/ЯБЛОКИ/</t>
  </si>
  <si>
    <t>САЛАТ ОСЕННИЙ</t>
  </si>
  <si>
    <t>БОРЩ ПО-КУБАНСКИ</t>
  </si>
  <si>
    <t>КАРТОФЕЛЬ  ПО-СТАНИЧНОМУ</t>
  </si>
  <si>
    <t>КОТЛЕТЫ  КУРИНЫЕ "КАЗАЧОК"</t>
  </si>
  <si>
    <t>УЗВАР ИЗ СУШЕНЫХ ПЛОДОВ И ЯГОД</t>
  </si>
  <si>
    <t xml:space="preserve">САЛАТ ВИТАМИННЫЙ </t>
  </si>
  <si>
    <t xml:space="preserve">СУП ИЗ ОВОЩЕЙ </t>
  </si>
  <si>
    <t>99</t>
  </si>
  <si>
    <t xml:space="preserve">СОУС ТОМАТНЫЙ С ОВОЩАМИ </t>
  </si>
  <si>
    <t>15.32</t>
  </si>
  <si>
    <t xml:space="preserve">КАРТОФЕЛЬ В МОЛОКЕ. </t>
  </si>
  <si>
    <t>ПЕЧЕНЬ ПО-СТРОГАНОВСКИ</t>
  </si>
  <si>
    <t>МОЛОКО 2,5 %  ПРОМ ПРОИЗВОДСТВА Т/П ДЛЯ ДЕТСКОГО ПИТАНИЯ</t>
  </si>
  <si>
    <t>КИСЛОМОЛОЧНЫЙ НАПИТОК /КЕФИР/ 2,5 %</t>
  </si>
  <si>
    <t>КАРТОФЕЛЬНОЕ ПЮРЕ. РЫБА, ТУШЕННАЯ В ТОМАТЕ С ОВОЩАМИ.</t>
  </si>
  <si>
    <t>КИСЛОМОЛОЧНЫЙ НАПИТОК /КЕФИР/ 2,5%</t>
  </si>
  <si>
    <t>БУТЕРБРОДЫ С МАСЛОМ И СЫРОМ</t>
  </si>
  <si>
    <t>МОЛОКО  2,5 %  ПРОМ ПРОИЗВОДСТВА Т/П ДЛЯ ДЕТСКОГО ПИТАНИЯ</t>
  </si>
  <si>
    <t>КИСЛОМОЛОЧНЫЙ НАПИТОК  ЙОГУРТ  2,5 %</t>
  </si>
  <si>
    <t>КАРТОФЕЛЬ ЗАПЕЧЕННЫЙ С ОВОЩАМИ И ЯЙЦОМ. КОТЛЕТЫ РЫБНЫЕ ЛЮБИТЕЛЬСКИЕ С МАСЛОМ  90/5</t>
  </si>
  <si>
    <t xml:space="preserve">ТТК </t>
  </si>
  <si>
    <t>ЗАПЕКАНКА ИЗ СУБПРОДУКТОВ ГОВЯЖЬИХ С ОВОЩАМИ</t>
  </si>
  <si>
    <t>МБОУ СОШ №46</t>
  </si>
  <si>
    <t xml:space="preserve"> директора МБОУ СОШ №46</t>
  </si>
  <si>
    <t>Романова М.И.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</si>
</sst>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quotePrefix="1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167</v>
      </c>
      <c r="D1" s="56"/>
      <c r="E1" s="56"/>
      <c r="F1" s="12" t="s">
        <v>16</v>
      </c>
      <c r="G1" s="2" t="s">
        <v>17</v>
      </c>
      <c r="H1" s="57" t="s">
        <v>168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169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5</v>
      </c>
      <c r="H6" s="40">
        <v>7.8</v>
      </c>
      <c r="I6" s="40">
        <v>25.2</v>
      </c>
      <c r="J6" s="40">
        <v>198.2</v>
      </c>
      <c r="K6" s="41" t="s">
        <v>40</v>
      </c>
      <c r="L6" s="40">
        <v>34.229999999999997</v>
      </c>
    </row>
    <row r="7" spans="1:12" ht="15">
      <c r="A7" s="23"/>
      <c r="B7" s="15"/>
      <c r="C7" s="11"/>
      <c r="D7" s="6"/>
      <c r="E7" s="42" t="s">
        <v>45</v>
      </c>
      <c r="F7" s="43">
        <v>55</v>
      </c>
      <c r="G7" s="43">
        <v>5.8</v>
      </c>
      <c r="H7" s="43">
        <v>11.6</v>
      </c>
      <c r="I7" s="43">
        <v>15.1</v>
      </c>
      <c r="J7" s="43">
        <v>198.2</v>
      </c>
      <c r="K7" s="44" t="s">
        <v>46</v>
      </c>
      <c r="L7" s="43">
        <v>24.76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3</v>
      </c>
      <c r="H8" s="43">
        <v>2.2000000000000002</v>
      </c>
      <c r="I8" s="43">
        <v>12.6</v>
      </c>
      <c r="J8" s="43">
        <v>82.7</v>
      </c>
      <c r="K8" s="44" t="s">
        <v>42</v>
      </c>
      <c r="L8" s="43">
        <v>6.98</v>
      </c>
    </row>
    <row r="9" spans="1:12" ht="1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1.1000000000000001</v>
      </c>
      <c r="H9" s="43">
        <v>0.2</v>
      </c>
      <c r="I9" s="43">
        <v>9.9</v>
      </c>
      <c r="J9" s="43">
        <v>46</v>
      </c>
      <c r="K9" s="44" t="s">
        <v>48</v>
      </c>
      <c r="L9" s="43">
        <v>1.43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120</v>
      </c>
      <c r="G10" s="43">
        <v>0.5</v>
      </c>
      <c r="H10" s="43">
        <v>0.5</v>
      </c>
      <c r="I10" s="43">
        <v>11.8</v>
      </c>
      <c r="J10" s="43">
        <v>56.4</v>
      </c>
      <c r="K10" s="44" t="s">
        <v>44</v>
      </c>
      <c r="L10" s="43">
        <v>8.16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15.4</v>
      </c>
      <c r="H13" s="19">
        <f t="shared" si="0"/>
        <v>22.299999999999997</v>
      </c>
      <c r="I13" s="19">
        <f t="shared" si="0"/>
        <v>74.599999999999994</v>
      </c>
      <c r="J13" s="19">
        <f t="shared" si="0"/>
        <v>581.49999999999989</v>
      </c>
      <c r="K13" s="25"/>
      <c r="L13" s="19">
        <f t="shared" ref="L13" si="1">SUM(L6:L12)</f>
        <v>75.56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>
        <v>60</v>
      </c>
      <c r="G14" s="43">
        <v>1</v>
      </c>
      <c r="H14" s="43">
        <v>3.1</v>
      </c>
      <c r="I14" s="43">
        <v>4.9000000000000004</v>
      </c>
      <c r="J14" s="43">
        <v>52.6</v>
      </c>
      <c r="K14" s="44" t="s">
        <v>58</v>
      </c>
      <c r="L14" s="43">
        <v>8.14</v>
      </c>
    </row>
    <row r="15" spans="1:12" ht="15">
      <c r="A15" s="23"/>
      <c r="B15" s="15"/>
      <c r="C15" s="11"/>
      <c r="D15" s="7" t="s">
        <v>27</v>
      </c>
      <c r="E15" s="42" t="s">
        <v>93</v>
      </c>
      <c r="F15" s="43">
        <v>200</v>
      </c>
      <c r="G15" s="43">
        <v>4.7</v>
      </c>
      <c r="H15" s="43">
        <v>2.1</v>
      </c>
      <c r="I15" s="43">
        <v>20.2</v>
      </c>
      <c r="J15" s="43">
        <v>119.2</v>
      </c>
      <c r="K15" s="44" t="s">
        <v>94</v>
      </c>
      <c r="L15" s="43">
        <v>25.26</v>
      </c>
    </row>
    <row r="16" spans="1:12" ht="15">
      <c r="A16" s="23"/>
      <c r="B16" s="15"/>
      <c r="C16" s="11"/>
      <c r="D16" s="7" t="s">
        <v>28</v>
      </c>
      <c r="E16" s="42" t="s">
        <v>97</v>
      </c>
      <c r="F16" s="43">
        <v>105</v>
      </c>
      <c r="G16" s="43">
        <v>10.6</v>
      </c>
      <c r="H16" s="43">
        <v>18.399999999999999</v>
      </c>
      <c r="I16" s="43">
        <v>8.5</v>
      </c>
      <c r="J16" s="43">
        <v>202.7</v>
      </c>
      <c r="K16" s="44" t="s">
        <v>98</v>
      </c>
      <c r="L16" s="43">
        <v>34.270000000000003</v>
      </c>
    </row>
    <row r="17" spans="1:12" ht="15">
      <c r="A17" s="23"/>
      <c r="B17" s="15"/>
      <c r="C17" s="11"/>
      <c r="D17" s="7" t="s">
        <v>29</v>
      </c>
      <c r="E17" s="42" t="s">
        <v>95</v>
      </c>
      <c r="F17" s="43">
        <v>150</v>
      </c>
      <c r="G17" s="43">
        <v>2.9</v>
      </c>
      <c r="H17" s="43">
        <v>4.3</v>
      </c>
      <c r="I17" s="43">
        <v>23.8</v>
      </c>
      <c r="J17" s="43">
        <v>150.1</v>
      </c>
      <c r="K17" s="44" t="s">
        <v>96</v>
      </c>
      <c r="L17" s="43">
        <v>6.68</v>
      </c>
    </row>
    <row r="18" spans="1:12" ht="15">
      <c r="A18" s="23"/>
      <c r="B18" s="15"/>
      <c r="C18" s="11"/>
      <c r="D18" s="7" t="s">
        <v>30</v>
      </c>
      <c r="E18" s="42" t="s">
        <v>99</v>
      </c>
      <c r="F18" s="43">
        <v>200</v>
      </c>
      <c r="G18" s="43">
        <v>0.4</v>
      </c>
      <c r="H18" s="43">
        <v>0</v>
      </c>
      <c r="I18" s="43">
        <v>29.1</v>
      </c>
      <c r="J18" s="43">
        <v>119.8</v>
      </c>
      <c r="K18" s="44" t="s">
        <v>100</v>
      </c>
      <c r="L18" s="43">
        <v>6.6</v>
      </c>
    </row>
    <row r="19" spans="1:12" ht="15">
      <c r="A19" s="23"/>
      <c r="B19" s="15"/>
      <c r="C19" s="11"/>
      <c r="D19" s="7" t="s">
        <v>31</v>
      </c>
      <c r="E19" s="42" t="s">
        <v>70</v>
      </c>
      <c r="F19" s="43">
        <v>30</v>
      </c>
      <c r="G19" s="43">
        <v>2.2999999999999998</v>
      </c>
      <c r="H19" s="43">
        <v>0.2</v>
      </c>
      <c r="I19" s="43">
        <v>15.1</v>
      </c>
      <c r="J19" s="43">
        <v>71.099999999999994</v>
      </c>
      <c r="K19" s="44" t="s">
        <v>48</v>
      </c>
      <c r="L19" s="43">
        <v>1.99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 t="s">
        <v>48</v>
      </c>
      <c r="L20" s="43">
        <v>2.15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23.9</v>
      </c>
      <c r="H23" s="19">
        <f t="shared" si="2"/>
        <v>28.4</v>
      </c>
      <c r="I23" s="19">
        <f t="shared" si="2"/>
        <v>114.3</v>
      </c>
      <c r="J23" s="19">
        <f t="shared" si="2"/>
        <v>776.7</v>
      </c>
      <c r="K23" s="25"/>
      <c r="L23" s="19">
        <f t="shared" ref="L23" si="3">SUM(L14:L22)</f>
        <v>85.090000000000018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1300</v>
      </c>
      <c r="G24" s="32">
        <f t="shared" ref="G24:J24" si="4">G13+G23</f>
        <v>39.299999999999997</v>
      </c>
      <c r="H24" s="32">
        <f t="shared" si="4"/>
        <v>50.699999999999996</v>
      </c>
      <c r="I24" s="32">
        <f t="shared" si="4"/>
        <v>188.89999999999998</v>
      </c>
      <c r="J24" s="32">
        <f t="shared" si="4"/>
        <v>1358.1999999999998</v>
      </c>
      <c r="K24" s="32"/>
      <c r="L24" s="32">
        <f t="shared" ref="L24" si="5">L13+L23</f>
        <v>160.65000000000003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10.3</v>
      </c>
      <c r="H25" s="40">
        <v>19</v>
      </c>
      <c r="I25" s="40">
        <v>13.2</v>
      </c>
      <c r="J25" s="40">
        <v>288.10000000000002</v>
      </c>
      <c r="K25" s="41" t="s">
        <v>52</v>
      </c>
      <c r="L25" s="40">
        <v>53.23</v>
      </c>
    </row>
    <row r="26" spans="1:12" ht="15">
      <c r="A26" s="14"/>
      <c r="B26" s="15"/>
      <c r="C26" s="11"/>
      <c r="D26" s="6"/>
      <c r="E26" s="42" t="s">
        <v>49</v>
      </c>
      <c r="F26" s="43">
        <v>80</v>
      </c>
      <c r="G26" s="43">
        <v>0.6</v>
      </c>
      <c r="H26" s="43">
        <v>0.1</v>
      </c>
      <c r="I26" s="43">
        <v>1.4</v>
      </c>
      <c r="J26" s="43">
        <v>10.4</v>
      </c>
      <c r="K26" s="44" t="s">
        <v>50</v>
      </c>
      <c r="L26" s="43">
        <v>8.89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</v>
      </c>
      <c r="H27" s="43">
        <v>0.2</v>
      </c>
      <c r="I27" s="43">
        <v>19.600000000000001</v>
      </c>
      <c r="J27" s="43">
        <v>83.4</v>
      </c>
      <c r="K27" s="44" t="s">
        <v>54</v>
      </c>
      <c r="L27" s="43">
        <v>18</v>
      </c>
    </row>
    <row r="28" spans="1:12" ht="15">
      <c r="A28" s="14"/>
      <c r="B28" s="15"/>
      <c r="C28" s="11"/>
      <c r="D28" s="7" t="s">
        <v>23</v>
      </c>
      <c r="E28" s="42" t="s">
        <v>55</v>
      </c>
      <c r="F28" s="43">
        <v>70</v>
      </c>
      <c r="G28" s="51">
        <v>5.0999999999999996</v>
      </c>
      <c r="H28" s="43">
        <v>0.6</v>
      </c>
      <c r="I28" s="43">
        <v>32.799999999999997</v>
      </c>
      <c r="J28" s="43">
        <v>155.9</v>
      </c>
      <c r="K28" s="44" t="s">
        <v>56</v>
      </c>
      <c r="L28" s="43">
        <v>4.8600000000000003</v>
      </c>
    </row>
    <row r="29" spans="1:12" ht="15">
      <c r="A29" s="14"/>
      <c r="B29" s="15"/>
      <c r="C29" s="11"/>
      <c r="D29" s="7" t="s">
        <v>24</v>
      </c>
      <c r="E29" s="42"/>
      <c r="F29" s="43"/>
      <c r="G29" s="50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</v>
      </c>
      <c r="H32" s="19">
        <f t="shared" ref="H32" si="7">SUM(H25:H31)</f>
        <v>19.900000000000002</v>
      </c>
      <c r="I32" s="19">
        <f t="shared" ref="I32" si="8">SUM(I25:I31)</f>
        <v>67</v>
      </c>
      <c r="J32" s="19">
        <f t="shared" ref="J32:L32" si="9">SUM(J25:J31)</f>
        <v>537.79999999999995</v>
      </c>
      <c r="K32" s="25"/>
      <c r="L32" s="19">
        <f t="shared" si="9"/>
        <v>84.98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101</v>
      </c>
      <c r="F33" s="43">
        <v>60</v>
      </c>
      <c r="G33" s="43">
        <v>0.5</v>
      </c>
      <c r="H33" s="43">
        <v>0.1</v>
      </c>
      <c r="I33" s="43">
        <v>1</v>
      </c>
      <c r="J33" s="43">
        <v>7.8</v>
      </c>
      <c r="K33" s="44" t="s">
        <v>50</v>
      </c>
      <c r="L33" s="43">
        <v>8.89</v>
      </c>
    </row>
    <row r="34" spans="1:12" ht="15">
      <c r="A34" s="14"/>
      <c r="B34" s="15"/>
      <c r="C34" s="11"/>
      <c r="D34" s="7" t="s">
        <v>27</v>
      </c>
      <c r="E34" s="42" t="s">
        <v>102</v>
      </c>
      <c r="F34" s="43">
        <v>220</v>
      </c>
      <c r="G34" s="43">
        <v>3</v>
      </c>
      <c r="H34" s="43">
        <v>4.7</v>
      </c>
      <c r="I34" s="43">
        <v>19.399999999999999</v>
      </c>
      <c r="J34" s="43">
        <v>107.3</v>
      </c>
      <c r="K34" s="44" t="s">
        <v>103</v>
      </c>
      <c r="L34" s="43">
        <v>31.41</v>
      </c>
    </row>
    <row r="35" spans="1:12" ht="15">
      <c r="A35" s="14"/>
      <c r="B35" s="15"/>
      <c r="C35" s="11"/>
      <c r="D35" s="7" t="s">
        <v>28</v>
      </c>
      <c r="E35" s="42" t="s">
        <v>79</v>
      </c>
      <c r="F35" s="43">
        <v>150</v>
      </c>
      <c r="G35" s="43">
        <v>12.3</v>
      </c>
      <c r="H35" s="43">
        <v>15</v>
      </c>
      <c r="I35" s="43">
        <v>26.9</v>
      </c>
      <c r="J35" s="43">
        <v>329.4</v>
      </c>
      <c r="K35" s="44" t="s">
        <v>80</v>
      </c>
      <c r="L35" s="43">
        <v>39.75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104</v>
      </c>
      <c r="F37" s="43">
        <v>180</v>
      </c>
      <c r="G37" s="43">
        <v>5.2</v>
      </c>
      <c r="H37" s="43">
        <v>4.5</v>
      </c>
      <c r="I37" s="43">
        <v>7.2</v>
      </c>
      <c r="J37" s="43">
        <v>95.4</v>
      </c>
      <c r="K37" s="44" t="s">
        <v>65</v>
      </c>
      <c r="L37" s="43">
        <v>9.09</v>
      </c>
    </row>
    <row r="38" spans="1:12" ht="15">
      <c r="A38" s="14"/>
      <c r="B38" s="15"/>
      <c r="C38" s="11"/>
      <c r="D38" s="7" t="s">
        <v>31</v>
      </c>
      <c r="E38" s="42" t="s">
        <v>70</v>
      </c>
      <c r="F38" s="43">
        <v>50</v>
      </c>
      <c r="G38" s="43">
        <v>3.8</v>
      </c>
      <c r="H38" s="43">
        <v>0.3</v>
      </c>
      <c r="I38" s="43">
        <v>25.1</v>
      </c>
      <c r="J38" s="43">
        <v>118.4</v>
      </c>
      <c r="K38" s="44" t="s">
        <v>48</v>
      </c>
      <c r="L38" s="43">
        <v>2.72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2.6</v>
      </c>
      <c r="H39" s="43">
        <v>0.4</v>
      </c>
      <c r="I39" s="43">
        <v>17</v>
      </c>
      <c r="J39" s="43">
        <v>81.599999999999994</v>
      </c>
      <c r="K39" s="44" t="s">
        <v>48</v>
      </c>
      <c r="L39" s="43">
        <v>2.14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27.400000000000002</v>
      </c>
      <c r="H42" s="19">
        <f t="shared" ref="H42" si="11">SUM(H33:H41)</f>
        <v>25</v>
      </c>
      <c r="I42" s="19">
        <f t="shared" ref="I42" si="12">SUM(I33:I41)</f>
        <v>96.6</v>
      </c>
      <c r="J42" s="19">
        <f t="shared" ref="J42:L42" si="13">SUM(J33:J41)</f>
        <v>739.9</v>
      </c>
      <c r="K42" s="25"/>
      <c r="L42" s="19">
        <f t="shared" si="13"/>
        <v>94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1200</v>
      </c>
      <c r="G43" s="32">
        <f t="shared" ref="G43" si="14">G32+G42</f>
        <v>44.400000000000006</v>
      </c>
      <c r="H43" s="32">
        <f t="shared" ref="H43" si="15">H32+H42</f>
        <v>44.900000000000006</v>
      </c>
      <c r="I43" s="32">
        <f t="shared" ref="I43" si="16">I32+I42</f>
        <v>163.6</v>
      </c>
      <c r="J43" s="32">
        <f t="shared" ref="J43:L43" si="17">J32+J42</f>
        <v>1277.6999999999998</v>
      </c>
      <c r="K43" s="32"/>
      <c r="L43" s="32">
        <f t="shared" si="17"/>
        <v>178.98000000000002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155</v>
      </c>
      <c r="F44" s="40">
        <v>150</v>
      </c>
      <c r="G44" s="40">
        <v>3.6</v>
      </c>
      <c r="H44" s="40">
        <v>5.3</v>
      </c>
      <c r="I44" s="40">
        <v>20.9</v>
      </c>
      <c r="J44" s="40">
        <v>191.6</v>
      </c>
      <c r="K44" s="41">
        <v>313</v>
      </c>
      <c r="L44" s="40">
        <v>7.84</v>
      </c>
    </row>
    <row r="45" spans="1:12" ht="15">
      <c r="A45" s="23"/>
      <c r="B45" s="15"/>
      <c r="C45" s="11"/>
      <c r="D45" s="6"/>
      <c r="E45" s="42" t="s">
        <v>156</v>
      </c>
      <c r="F45" s="43">
        <v>100</v>
      </c>
      <c r="G45" s="43">
        <v>10.7</v>
      </c>
      <c r="H45" s="43">
        <v>10.4</v>
      </c>
      <c r="I45" s="43">
        <v>16.2</v>
      </c>
      <c r="J45" s="43">
        <v>181.4</v>
      </c>
      <c r="K45" s="44">
        <v>255</v>
      </c>
      <c r="L45" s="43">
        <v>59.74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180</v>
      </c>
      <c r="G46" s="43">
        <v>0</v>
      </c>
      <c r="H46" s="43">
        <v>0</v>
      </c>
      <c r="I46" s="43">
        <f>7</f>
        <v>7</v>
      </c>
      <c r="J46" s="43">
        <f>27.9</f>
        <v>27.9</v>
      </c>
      <c r="K46" s="44" t="s">
        <v>61</v>
      </c>
      <c r="L46" s="43">
        <v>5.24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60</v>
      </c>
      <c r="G47" s="43">
        <v>4.4000000000000004</v>
      </c>
      <c r="H47" s="43">
        <v>0.5</v>
      </c>
      <c r="I47" s="43">
        <v>28.6</v>
      </c>
      <c r="J47" s="43">
        <v>135.5</v>
      </c>
      <c r="K47" s="44" t="s">
        <v>48</v>
      </c>
      <c r="L47" s="43">
        <v>4.0599999999999996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57</v>
      </c>
      <c r="F49" s="43">
        <v>60</v>
      </c>
      <c r="G49" s="43">
        <v>1</v>
      </c>
      <c r="H49" s="43">
        <v>3.1</v>
      </c>
      <c r="I49" s="43">
        <v>4.9000000000000004</v>
      </c>
      <c r="J49" s="43">
        <v>52.6</v>
      </c>
      <c r="K49" s="44" t="s">
        <v>58</v>
      </c>
      <c r="L49" s="43">
        <v>8.14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19.7</v>
      </c>
      <c r="H51" s="19">
        <f t="shared" ref="H51" si="19">SUM(H44:H50)</f>
        <v>19.3</v>
      </c>
      <c r="I51" s="19">
        <f t="shared" ref="I51" si="20">SUM(I44:I50)</f>
        <v>77.599999999999994</v>
      </c>
      <c r="J51" s="19">
        <f t="shared" ref="J51:L51" si="21">SUM(J44:J50)</f>
        <v>589</v>
      </c>
      <c r="K51" s="25"/>
      <c r="L51" s="19">
        <f t="shared" si="21"/>
        <v>85.02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105</v>
      </c>
      <c r="F53" s="43">
        <v>200</v>
      </c>
      <c r="G53" s="43">
        <v>1.4</v>
      </c>
      <c r="H53" s="43">
        <v>4.0999999999999996</v>
      </c>
      <c r="I53" s="43">
        <v>8</v>
      </c>
      <c r="J53" s="43">
        <v>74.5</v>
      </c>
      <c r="K53" s="44" t="s">
        <v>106</v>
      </c>
      <c r="L53" s="43">
        <v>28.18</v>
      </c>
    </row>
    <row r="54" spans="1:12" ht="15">
      <c r="A54" s="23"/>
      <c r="B54" s="15"/>
      <c r="C54" s="11"/>
      <c r="D54" s="7" t="s">
        <v>28</v>
      </c>
      <c r="E54" s="42" t="s">
        <v>109</v>
      </c>
      <c r="F54" s="43">
        <v>95</v>
      </c>
      <c r="G54" s="43">
        <v>12.1</v>
      </c>
      <c r="H54" s="43">
        <v>8</v>
      </c>
      <c r="I54" s="43">
        <v>13.3</v>
      </c>
      <c r="J54" s="43">
        <v>178.5</v>
      </c>
      <c r="K54" s="44" t="s">
        <v>110</v>
      </c>
      <c r="L54" s="43">
        <v>45.34</v>
      </c>
    </row>
    <row r="55" spans="1:12" ht="15">
      <c r="A55" s="23"/>
      <c r="B55" s="15"/>
      <c r="C55" s="11"/>
      <c r="D55" s="7" t="s">
        <v>29</v>
      </c>
      <c r="E55" s="42" t="s">
        <v>107</v>
      </c>
      <c r="F55" s="43">
        <v>150</v>
      </c>
      <c r="G55" s="43">
        <v>2.8</v>
      </c>
      <c r="H55" s="43">
        <v>9.1999999999999993</v>
      </c>
      <c r="I55" s="43">
        <v>15.7</v>
      </c>
      <c r="J55" s="43">
        <v>163.30000000000001</v>
      </c>
      <c r="K55" s="44" t="s">
        <v>108</v>
      </c>
      <c r="L55" s="43">
        <v>15.78</v>
      </c>
    </row>
    <row r="56" spans="1:12" ht="15">
      <c r="A56" s="23"/>
      <c r="B56" s="15"/>
      <c r="C56" s="11"/>
      <c r="D56" s="7" t="s">
        <v>30</v>
      </c>
      <c r="E56" s="42" t="s">
        <v>111</v>
      </c>
      <c r="F56" s="43">
        <v>200</v>
      </c>
      <c r="G56" s="43">
        <v>0.6</v>
      </c>
      <c r="H56" s="43">
        <v>0.4</v>
      </c>
      <c r="I56" s="43">
        <v>31.6</v>
      </c>
      <c r="J56" s="43">
        <v>135.80000000000001</v>
      </c>
      <c r="K56" s="44" t="s">
        <v>54</v>
      </c>
      <c r="L56" s="43">
        <v>18</v>
      </c>
    </row>
    <row r="57" spans="1:12" ht="15">
      <c r="A57" s="23"/>
      <c r="B57" s="15"/>
      <c r="C57" s="11"/>
      <c r="D57" s="7" t="s">
        <v>31</v>
      </c>
      <c r="E57" s="42" t="s">
        <v>70</v>
      </c>
      <c r="F57" s="43">
        <v>40</v>
      </c>
      <c r="G57" s="43">
        <v>3.1</v>
      </c>
      <c r="H57" s="43">
        <v>0.3</v>
      </c>
      <c r="I57" s="43">
        <v>20.100000000000001</v>
      </c>
      <c r="J57" s="43">
        <v>94.7</v>
      </c>
      <c r="K57" s="44" t="s">
        <v>48</v>
      </c>
      <c r="L57" s="43">
        <v>2.63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112</v>
      </c>
      <c r="F59" s="43">
        <v>120</v>
      </c>
      <c r="G59" s="43">
        <v>0.5</v>
      </c>
      <c r="H59" s="43">
        <v>0.5</v>
      </c>
      <c r="I59" s="43">
        <v>11.8</v>
      </c>
      <c r="J59" s="43">
        <v>56.4</v>
      </c>
      <c r="K59" s="44" t="s">
        <v>44</v>
      </c>
      <c r="L59" s="43">
        <v>8.16</v>
      </c>
    </row>
    <row r="60" spans="1:12" ht="25.5">
      <c r="A60" s="23"/>
      <c r="B60" s="15"/>
      <c r="C60" s="11"/>
      <c r="D60" s="6"/>
      <c r="E60" s="42" t="s">
        <v>157</v>
      </c>
      <c r="F60" s="43">
        <v>200</v>
      </c>
      <c r="G60" s="43">
        <v>5.6</v>
      </c>
      <c r="H60" s="43">
        <v>4.9000000000000004</v>
      </c>
      <c r="I60" s="43">
        <v>9.3000000000000007</v>
      </c>
      <c r="J60" s="43">
        <v>104.8</v>
      </c>
      <c r="K60" s="44" t="s">
        <v>48</v>
      </c>
      <c r="L60" s="43">
        <v>17.850000000000001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1005</v>
      </c>
      <c r="G61" s="19">
        <f t="shared" ref="G61" si="22">SUM(G52:G60)</f>
        <v>26.1</v>
      </c>
      <c r="H61" s="19">
        <f t="shared" ref="H61" si="23">SUM(H52:H60)</f>
        <v>27.4</v>
      </c>
      <c r="I61" s="19">
        <f t="shared" ref="I61" si="24">SUM(I52:I60)</f>
        <v>109.79999999999998</v>
      </c>
      <c r="J61" s="19">
        <f t="shared" ref="J61:L61" si="25">SUM(J52:J60)</f>
        <v>808</v>
      </c>
      <c r="K61" s="25"/>
      <c r="L61" s="19">
        <f t="shared" si="25"/>
        <v>135.94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1555</v>
      </c>
      <c r="G62" s="32">
        <f t="shared" ref="G62" si="26">G51+G61</f>
        <v>45.8</v>
      </c>
      <c r="H62" s="32">
        <f t="shared" ref="H62" si="27">H51+H61</f>
        <v>46.7</v>
      </c>
      <c r="I62" s="32">
        <f t="shared" ref="I62" si="28">I51+I61</f>
        <v>187.39999999999998</v>
      </c>
      <c r="J62" s="32">
        <f t="shared" ref="J62:L62" si="29">J51+J61</f>
        <v>1397</v>
      </c>
      <c r="K62" s="32"/>
      <c r="L62" s="32">
        <f t="shared" si="29"/>
        <v>220.95999999999998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170</v>
      </c>
      <c r="G63" s="40">
        <v>12.8</v>
      </c>
      <c r="H63" s="40">
        <v>14.8</v>
      </c>
      <c r="I63" s="40">
        <v>29.8</v>
      </c>
      <c r="J63" s="40">
        <v>327.5</v>
      </c>
      <c r="K63" s="41" t="s">
        <v>64</v>
      </c>
      <c r="L63" s="40">
        <v>63.89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158</v>
      </c>
      <c r="F65" s="43">
        <v>180</v>
      </c>
      <c r="G65" s="43">
        <v>5.2</v>
      </c>
      <c r="H65" s="43">
        <v>4.5</v>
      </c>
      <c r="I65" s="43">
        <v>7.2</v>
      </c>
      <c r="J65" s="43">
        <v>95.4</v>
      </c>
      <c r="K65" s="44" t="s">
        <v>65</v>
      </c>
      <c r="L65" s="43">
        <v>9.1</v>
      </c>
    </row>
    <row r="66" spans="1:12" ht="15">
      <c r="A66" s="23"/>
      <c r="B66" s="15"/>
      <c r="C66" s="11"/>
      <c r="D66" s="7" t="s">
        <v>23</v>
      </c>
      <c r="E66" s="42" t="s">
        <v>67</v>
      </c>
      <c r="F66" s="43">
        <v>50</v>
      </c>
      <c r="G66" s="43">
        <v>3.6</v>
      </c>
      <c r="H66" s="43">
        <v>0.4</v>
      </c>
      <c r="I66" s="43">
        <v>23.6</v>
      </c>
      <c r="J66" s="43">
        <v>111.9</v>
      </c>
      <c r="K66" s="44" t="s">
        <v>48</v>
      </c>
      <c r="L66" s="43">
        <v>3.42</v>
      </c>
    </row>
    <row r="67" spans="1:12" ht="15">
      <c r="A67" s="23"/>
      <c r="B67" s="15"/>
      <c r="C67" s="11"/>
      <c r="D67" s="7" t="s">
        <v>24</v>
      </c>
      <c r="E67" s="42" t="s">
        <v>66</v>
      </c>
      <c r="F67" s="43">
        <v>120</v>
      </c>
      <c r="G67" s="43">
        <v>1</v>
      </c>
      <c r="H67" s="43">
        <v>0.2</v>
      </c>
      <c r="I67" s="43">
        <v>9</v>
      </c>
      <c r="J67" s="43">
        <v>45.6</v>
      </c>
      <c r="K67" s="44" t="s">
        <v>59</v>
      </c>
      <c r="L67" s="43">
        <v>16.8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22.6</v>
      </c>
      <c r="H70" s="19">
        <f t="shared" ref="H70" si="31">SUM(H63:H69)</f>
        <v>19.899999999999999</v>
      </c>
      <c r="I70" s="19">
        <f t="shared" ref="I70" si="32">SUM(I63:I69)</f>
        <v>69.599999999999994</v>
      </c>
      <c r="J70" s="19">
        <f t="shared" ref="J70:L70" si="33">SUM(J63:J69)</f>
        <v>580.4</v>
      </c>
      <c r="K70" s="25"/>
      <c r="L70" s="19">
        <f t="shared" si="33"/>
        <v>93.21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113</v>
      </c>
      <c r="F71" s="43">
        <v>60</v>
      </c>
      <c r="G71" s="43">
        <v>0.9</v>
      </c>
      <c r="H71" s="43">
        <v>3.7</v>
      </c>
      <c r="I71" s="43">
        <v>5.0999999999999996</v>
      </c>
      <c r="J71" s="43">
        <v>56.7</v>
      </c>
      <c r="K71" s="44" t="s">
        <v>114</v>
      </c>
      <c r="L71" s="43">
        <v>5.88</v>
      </c>
    </row>
    <row r="72" spans="1:12" ht="15">
      <c r="A72" s="23"/>
      <c r="B72" s="15"/>
      <c r="C72" s="11"/>
      <c r="D72" s="7" t="s">
        <v>27</v>
      </c>
      <c r="E72" s="42" t="s">
        <v>115</v>
      </c>
      <c r="F72" s="43">
        <v>200</v>
      </c>
      <c r="G72" s="43">
        <v>2.6</v>
      </c>
      <c r="H72" s="43">
        <v>2.2999999999999998</v>
      </c>
      <c r="I72" s="43">
        <v>17.600000000000001</v>
      </c>
      <c r="J72" s="43">
        <v>101.7</v>
      </c>
      <c r="K72" s="44" t="s">
        <v>116</v>
      </c>
      <c r="L72" s="43">
        <v>25.47</v>
      </c>
    </row>
    <row r="73" spans="1:12" ht="15">
      <c r="A73" s="23"/>
      <c r="B73" s="15"/>
      <c r="C73" s="11"/>
      <c r="D73" s="7" t="s">
        <v>28</v>
      </c>
      <c r="E73" s="42" t="s">
        <v>117</v>
      </c>
      <c r="F73" s="43">
        <v>150</v>
      </c>
      <c r="G73" s="43">
        <v>11.8</v>
      </c>
      <c r="H73" s="43">
        <v>18.2</v>
      </c>
      <c r="I73" s="43">
        <v>12.2</v>
      </c>
      <c r="J73" s="43">
        <v>302.39999999999998</v>
      </c>
      <c r="K73" s="44" t="s">
        <v>118</v>
      </c>
      <c r="L73" s="43">
        <v>44.98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119</v>
      </c>
      <c r="F75" s="43">
        <v>200</v>
      </c>
      <c r="G75" s="43">
        <v>3.8</v>
      </c>
      <c r="H75" s="43">
        <v>3</v>
      </c>
      <c r="I75" s="43">
        <v>14.7</v>
      </c>
      <c r="J75" s="43">
        <v>102.3</v>
      </c>
      <c r="K75" s="44" t="s">
        <v>85</v>
      </c>
      <c r="L75" s="43">
        <v>6.23</v>
      </c>
    </row>
    <row r="76" spans="1:12" ht="15">
      <c r="A76" s="23"/>
      <c r="B76" s="15"/>
      <c r="C76" s="11"/>
      <c r="D76" s="7" t="s">
        <v>31</v>
      </c>
      <c r="E76" s="42" t="s">
        <v>70</v>
      </c>
      <c r="F76" s="43">
        <v>40</v>
      </c>
      <c r="G76" s="43">
        <v>3.1</v>
      </c>
      <c r="H76" s="43">
        <v>0.2</v>
      </c>
      <c r="I76" s="43">
        <v>20.100000000000001</v>
      </c>
      <c r="J76" s="43">
        <v>94.7</v>
      </c>
      <c r="K76" s="44" t="s">
        <v>48</v>
      </c>
      <c r="L76" s="43">
        <v>2.66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20</v>
      </c>
      <c r="G77" s="43">
        <v>1.3</v>
      </c>
      <c r="H77" s="43">
        <v>0.2</v>
      </c>
      <c r="I77" s="43">
        <v>8.5</v>
      </c>
      <c r="J77" s="43">
        <v>40.799999999999997</v>
      </c>
      <c r="K77" s="44" t="s">
        <v>48</v>
      </c>
      <c r="L77" s="43">
        <v>1.43</v>
      </c>
    </row>
    <row r="78" spans="1:12" ht="15">
      <c r="A78" s="23"/>
      <c r="B78" s="15"/>
      <c r="C78" s="11"/>
      <c r="D78" s="6"/>
      <c r="E78" s="42" t="s">
        <v>120</v>
      </c>
      <c r="F78" s="43">
        <v>30</v>
      </c>
      <c r="G78" s="43">
        <v>2.2999999999999998</v>
      </c>
      <c r="H78" s="43">
        <v>2.9</v>
      </c>
      <c r="I78" s="43">
        <v>22.3</v>
      </c>
      <c r="J78" s="43">
        <v>125.1</v>
      </c>
      <c r="K78" s="44" t="s">
        <v>48</v>
      </c>
      <c r="L78" s="43">
        <v>4.6500000000000004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25.800000000000004</v>
      </c>
      <c r="H80" s="19">
        <f t="shared" ref="H80" si="35">SUM(H71:H79)</f>
        <v>30.499999999999996</v>
      </c>
      <c r="I80" s="19">
        <f t="shared" ref="I80" si="36">SUM(I71:I79)</f>
        <v>100.50000000000001</v>
      </c>
      <c r="J80" s="19">
        <f t="shared" ref="J80:L80" si="37">SUM(J71:J79)</f>
        <v>823.69999999999993</v>
      </c>
      <c r="K80" s="25"/>
      <c r="L80" s="19">
        <f t="shared" si="37"/>
        <v>91.300000000000011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1220</v>
      </c>
      <c r="G81" s="32">
        <f t="shared" ref="G81" si="38">G70+G80</f>
        <v>48.400000000000006</v>
      </c>
      <c r="H81" s="32">
        <f t="shared" ref="H81" si="39">H70+H80</f>
        <v>50.399999999999991</v>
      </c>
      <c r="I81" s="32">
        <f t="shared" ref="I81" si="40">I70+I80</f>
        <v>170.10000000000002</v>
      </c>
      <c r="J81" s="32">
        <f t="shared" ref="J81:L81" si="41">J70+J80</f>
        <v>1404.1</v>
      </c>
      <c r="K81" s="32"/>
      <c r="L81" s="32">
        <f t="shared" si="41"/>
        <v>184.51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159</v>
      </c>
      <c r="F82" s="40">
        <v>250</v>
      </c>
      <c r="G82" s="40">
        <v>16.7</v>
      </c>
      <c r="H82" s="40">
        <v>17.8</v>
      </c>
      <c r="I82" s="40">
        <v>39.799999999999997</v>
      </c>
      <c r="J82" s="40">
        <v>353.6</v>
      </c>
      <c r="K82" s="41" t="s">
        <v>71</v>
      </c>
      <c r="L82" s="40">
        <v>74.510000000000005</v>
      </c>
    </row>
    <row r="83" spans="1:12" ht="15">
      <c r="A83" s="23"/>
      <c r="B83" s="15"/>
      <c r="C83" s="11"/>
      <c r="D83" s="6"/>
      <c r="E83" s="42" t="s">
        <v>49</v>
      </c>
      <c r="F83" s="43">
        <v>60</v>
      </c>
      <c r="G83" s="43">
        <v>0.5</v>
      </c>
      <c r="H83" s="43">
        <v>0.1</v>
      </c>
      <c r="I83" s="43">
        <v>1</v>
      </c>
      <c r="J83" s="43">
        <v>7.8</v>
      </c>
      <c r="K83" s="44" t="s">
        <v>50</v>
      </c>
      <c r="L83" s="43">
        <v>6.6</v>
      </c>
    </row>
    <row r="84" spans="1:12" ht="15">
      <c r="A84" s="23"/>
      <c r="B84" s="15"/>
      <c r="C84" s="11"/>
      <c r="D84" s="7" t="s">
        <v>22</v>
      </c>
      <c r="E84" s="42" t="s">
        <v>68</v>
      </c>
      <c r="F84" s="43">
        <v>180</v>
      </c>
      <c r="G84" s="43">
        <v>0.1</v>
      </c>
      <c r="H84" s="43">
        <v>0.1</v>
      </c>
      <c r="I84" s="43">
        <v>10.199999999999999</v>
      </c>
      <c r="J84" s="43">
        <v>43.5</v>
      </c>
      <c r="K84" s="44" t="s">
        <v>69</v>
      </c>
      <c r="L84" s="43">
        <v>7.35</v>
      </c>
    </row>
    <row r="85" spans="1:12" ht="15">
      <c r="A85" s="23"/>
      <c r="B85" s="15"/>
      <c r="C85" s="11"/>
      <c r="D85" s="7" t="s">
        <v>23</v>
      </c>
      <c r="E85" s="42" t="s">
        <v>70</v>
      </c>
      <c r="F85" s="43">
        <v>20</v>
      </c>
      <c r="G85" s="43">
        <v>1.5</v>
      </c>
      <c r="H85" s="43">
        <v>0.1</v>
      </c>
      <c r="I85" s="43">
        <v>10</v>
      </c>
      <c r="J85" s="43">
        <v>47.4</v>
      </c>
      <c r="K85" s="44" t="s">
        <v>48</v>
      </c>
      <c r="L85" s="43">
        <v>1.33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18.8</v>
      </c>
      <c r="H89" s="19">
        <f t="shared" ref="H89" si="43">SUM(H82:H88)</f>
        <v>18.100000000000005</v>
      </c>
      <c r="I89" s="19">
        <f t="shared" ref="I89" si="44">SUM(I82:I88)</f>
        <v>61</v>
      </c>
      <c r="J89" s="19">
        <f t="shared" ref="J89:L89" si="45">SUM(J82:J88)</f>
        <v>452.3</v>
      </c>
      <c r="K89" s="25"/>
      <c r="L89" s="19">
        <f t="shared" si="45"/>
        <v>89.789999999999992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122</v>
      </c>
      <c r="F91" s="43">
        <v>220</v>
      </c>
      <c r="G91" s="43">
        <v>11.3</v>
      </c>
      <c r="H91" s="43">
        <v>12.2</v>
      </c>
      <c r="I91" s="43">
        <v>12.8</v>
      </c>
      <c r="J91" s="43">
        <v>216.1</v>
      </c>
      <c r="K91" s="44" t="s">
        <v>123</v>
      </c>
      <c r="L91" s="43">
        <v>37.119999999999997</v>
      </c>
    </row>
    <row r="92" spans="1:12" ht="15">
      <c r="A92" s="23"/>
      <c r="B92" s="15"/>
      <c r="C92" s="11"/>
      <c r="D92" s="7" t="s">
        <v>28</v>
      </c>
      <c r="E92" s="42" t="s">
        <v>124</v>
      </c>
      <c r="F92" s="43">
        <v>160</v>
      </c>
      <c r="G92" s="43">
        <v>11.5</v>
      </c>
      <c r="H92" s="43">
        <v>14.6</v>
      </c>
      <c r="I92" s="43">
        <v>37.200000000000003</v>
      </c>
      <c r="J92" s="43">
        <v>338</v>
      </c>
      <c r="K92" s="44" t="s">
        <v>125</v>
      </c>
      <c r="L92" s="43">
        <v>13.24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126</v>
      </c>
      <c r="F94" s="43">
        <v>200</v>
      </c>
      <c r="G94" s="43">
        <v>1</v>
      </c>
      <c r="H94" s="43">
        <v>0.2</v>
      </c>
      <c r="I94" s="43">
        <v>19.600000000000001</v>
      </c>
      <c r="J94" s="43">
        <v>83.4</v>
      </c>
      <c r="K94" s="44" t="s">
        <v>54</v>
      </c>
      <c r="L94" s="43">
        <v>18</v>
      </c>
    </row>
    <row r="95" spans="1:12" ht="15">
      <c r="A95" s="23"/>
      <c r="B95" s="15"/>
      <c r="C95" s="11"/>
      <c r="D95" s="7" t="s">
        <v>31</v>
      </c>
      <c r="E95" s="42" t="s">
        <v>70</v>
      </c>
      <c r="F95" s="43">
        <v>30</v>
      </c>
      <c r="G95" s="43">
        <v>2.2999999999999998</v>
      </c>
      <c r="H95" s="43">
        <v>0.2</v>
      </c>
      <c r="I95" s="43">
        <v>15.1</v>
      </c>
      <c r="J95" s="43">
        <v>71.099999999999994</v>
      </c>
      <c r="K95" s="44" t="s">
        <v>48</v>
      </c>
      <c r="L95" s="43">
        <v>1.99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1.3</v>
      </c>
      <c r="H96" s="43">
        <v>0.2</v>
      </c>
      <c r="I96" s="43">
        <v>8.5</v>
      </c>
      <c r="J96" s="43">
        <v>40.799999999999997</v>
      </c>
      <c r="K96" s="44" t="s">
        <v>48</v>
      </c>
      <c r="L96" s="43">
        <v>1.43</v>
      </c>
    </row>
    <row r="97" spans="1:12" ht="15">
      <c r="A97" s="23"/>
      <c r="B97" s="15"/>
      <c r="C97" s="11"/>
      <c r="D97" s="6"/>
      <c r="E97" s="42" t="s">
        <v>121</v>
      </c>
      <c r="F97" s="43">
        <v>150</v>
      </c>
      <c r="G97" s="43">
        <v>1.4</v>
      </c>
      <c r="H97" s="43">
        <v>0.3</v>
      </c>
      <c r="I97" s="43">
        <v>12</v>
      </c>
      <c r="J97" s="43">
        <v>1.5</v>
      </c>
      <c r="K97" s="44" t="s">
        <v>44</v>
      </c>
      <c r="L97" s="43">
        <v>21</v>
      </c>
    </row>
    <row r="98" spans="1:12" ht="15">
      <c r="A98" s="23"/>
      <c r="B98" s="15"/>
      <c r="C98" s="11"/>
      <c r="D98" s="6"/>
      <c r="E98" s="42" t="s">
        <v>127</v>
      </c>
      <c r="F98" s="43">
        <v>200</v>
      </c>
      <c r="G98" s="43">
        <v>5.6</v>
      </c>
      <c r="H98" s="43">
        <v>4.9000000000000004</v>
      </c>
      <c r="I98" s="43">
        <v>9.3000000000000007</v>
      </c>
      <c r="J98" s="43">
        <v>104.8</v>
      </c>
      <c r="K98" s="44" t="s">
        <v>48</v>
      </c>
      <c r="L98" s="43">
        <v>20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980</v>
      </c>
      <c r="G99" s="19">
        <f t="shared" ref="G99" si="46">SUM(G90:G98)</f>
        <v>34.4</v>
      </c>
      <c r="H99" s="19">
        <f t="shared" ref="H99" si="47">SUM(H90:H98)</f>
        <v>32.599999999999994</v>
      </c>
      <c r="I99" s="19">
        <f t="shared" ref="I99" si="48">SUM(I90:I98)</f>
        <v>114.49999999999999</v>
      </c>
      <c r="J99" s="19">
        <f t="shared" ref="J99:L99" si="49">SUM(J90:J98)</f>
        <v>855.69999999999993</v>
      </c>
      <c r="K99" s="25"/>
      <c r="L99" s="19">
        <f t="shared" si="49"/>
        <v>112.78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1490</v>
      </c>
      <c r="G100" s="32">
        <f t="shared" ref="G100" si="50">G89+G99</f>
        <v>53.2</v>
      </c>
      <c r="H100" s="32">
        <f t="shared" ref="H100" si="51">H89+H99</f>
        <v>50.7</v>
      </c>
      <c r="I100" s="32">
        <f t="shared" ref="I100" si="52">I89+I99</f>
        <v>175.5</v>
      </c>
      <c r="J100" s="32">
        <f t="shared" ref="J100:L100" si="53">J89+J99</f>
        <v>1308</v>
      </c>
      <c r="K100" s="32"/>
      <c r="L100" s="32">
        <f t="shared" si="53"/>
        <v>202.57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180</v>
      </c>
      <c r="G101" s="40">
        <v>10.6</v>
      </c>
      <c r="H101" s="40">
        <v>12.4</v>
      </c>
      <c r="I101" s="40">
        <v>44.8</v>
      </c>
      <c r="J101" s="40">
        <v>342.7</v>
      </c>
      <c r="K101" s="41" t="s">
        <v>73</v>
      </c>
      <c r="L101" s="40">
        <v>65.98</v>
      </c>
    </row>
    <row r="102" spans="1:12" ht="15">
      <c r="A102" s="23"/>
      <c r="B102" s="15"/>
      <c r="C102" s="11"/>
      <c r="D102" s="6"/>
      <c r="E102" s="42" t="s">
        <v>74</v>
      </c>
      <c r="F102" s="43">
        <v>40</v>
      </c>
      <c r="G102" s="43">
        <v>5</v>
      </c>
      <c r="H102" s="43">
        <v>4.5</v>
      </c>
      <c r="I102" s="43">
        <v>0.3</v>
      </c>
      <c r="J102" s="43">
        <v>61.3</v>
      </c>
      <c r="K102" s="44" t="s">
        <v>75</v>
      </c>
      <c r="L102" s="43">
        <v>7.2</v>
      </c>
    </row>
    <row r="103" spans="1:12" ht="15">
      <c r="A103" s="23"/>
      <c r="B103" s="15"/>
      <c r="C103" s="11"/>
      <c r="D103" s="7" t="s">
        <v>22</v>
      </c>
      <c r="E103" s="42" t="s">
        <v>76</v>
      </c>
      <c r="F103" s="43">
        <v>180</v>
      </c>
      <c r="G103" s="43">
        <v>1.5</v>
      </c>
      <c r="H103" s="43">
        <v>1.1000000000000001</v>
      </c>
      <c r="I103" s="43">
        <v>8.5</v>
      </c>
      <c r="J103" s="43">
        <v>50.4</v>
      </c>
      <c r="K103" s="44" t="s">
        <v>77</v>
      </c>
      <c r="L103" s="43">
        <v>6.64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20</v>
      </c>
      <c r="G104" s="43">
        <v>1.3</v>
      </c>
      <c r="H104" s="43">
        <v>0.2</v>
      </c>
      <c r="I104" s="43">
        <v>8.5</v>
      </c>
      <c r="J104" s="43">
        <v>40.799999999999997</v>
      </c>
      <c r="K104" s="44" t="s">
        <v>48</v>
      </c>
      <c r="L104" s="43">
        <v>1.43</v>
      </c>
    </row>
    <row r="105" spans="1:12" ht="15">
      <c r="A105" s="23"/>
      <c r="B105" s="15"/>
      <c r="C105" s="11"/>
      <c r="D105" s="7" t="s">
        <v>24</v>
      </c>
      <c r="E105" s="42" t="s">
        <v>78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44</v>
      </c>
      <c r="L105" s="43">
        <v>6.8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18.8</v>
      </c>
      <c r="H108" s="19">
        <f t="shared" si="54"/>
        <v>18.599999999999998</v>
      </c>
      <c r="I108" s="19">
        <f t="shared" si="54"/>
        <v>71.899999999999991</v>
      </c>
      <c r="J108" s="19">
        <f t="shared" si="54"/>
        <v>542.20000000000005</v>
      </c>
      <c r="K108" s="25"/>
      <c r="L108" s="19">
        <f t="shared" ref="L108" si="55">SUM(L101:L107)</f>
        <v>88.050000000000011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128</v>
      </c>
      <c r="F109" s="43">
        <v>60</v>
      </c>
      <c r="G109" s="43">
        <v>0.8</v>
      </c>
      <c r="H109" s="43">
        <v>3</v>
      </c>
      <c r="I109" s="43">
        <v>4.2</v>
      </c>
      <c r="J109" s="43">
        <v>47.5</v>
      </c>
      <c r="K109" s="44" t="s">
        <v>129</v>
      </c>
      <c r="L109" s="43">
        <v>3.76</v>
      </c>
    </row>
    <row r="110" spans="1:12" ht="1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4.5999999999999996</v>
      </c>
      <c r="H110" s="43">
        <v>4.3</v>
      </c>
      <c r="I110" s="43">
        <v>14.8</v>
      </c>
      <c r="J110" s="43">
        <v>116.8</v>
      </c>
      <c r="K110" s="44" t="s">
        <v>131</v>
      </c>
      <c r="L110" s="43">
        <v>28.94</v>
      </c>
    </row>
    <row r="111" spans="1:12" ht="15">
      <c r="A111" s="23"/>
      <c r="B111" s="15"/>
      <c r="C111" s="11"/>
      <c r="D111" s="7" t="s">
        <v>28</v>
      </c>
      <c r="E111" s="42" t="s">
        <v>132</v>
      </c>
      <c r="F111" s="43">
        <v>130</v>
      </c>
      <c r="G111" s="43">
        <v>6.9</v>
      </c>
      <c r="H111" s="43">
        <v>11.9</v>
      </c>
      <c r="I111" s="43">
        <v>33.799999999999997</v>
      </c>
      <c r="J111" s="43">
        <v>253.6</v>
      </c>
      <c r="K111" s="44" t="s">
        <v>133</v>
      </c>
      <c r="L111" s="43">
        <v>32.74</v>
      </c>
    </row>
    <row r="112" spans="1:12" ht="15">
      <c r="A112" s="23"/>
      <c r="B112" s="15"/>
      <c r="C112" s="11"/>
      <c r="D112" s="7" t="s">
        <v>29</v>
      </c>
      <c r="E112" s="42" t="s">
        <v>107</v>
      </c>
      <c r="F112" s="43">
        <v>150</v>
      </c>
      <c r="G112" s="43">
        <v>2.2999999999999998</v>
      </c>
      <c r="H112" s="43">
        <v>7.2</v>
      </c>
      <c r="I112" s="43">
        <v>13.3</v>
      </c>
      <c r="J112" s="43">
        <v>133.6</v>
      </c>
      <c r="K112" s="44" t="s">
        <v>108</v>
      </c>
      <c r="L112" s="43" t="s">
        <v>154</v>
      </c>
    </row>
    <row r="113" spans="1:12" ht="15">
      <c r="A113" s="23"/>
      <c r="B113" s="15"/>
      <c r="C113" s="11"/>
      <c r="D113" s="7" t="s">
        <v>30</v>
      </c>
      <c r="E113" s="42" t="s">
        <v>160</v>
      </c>
      <c r="F113" s="43">
        <v>180</v>
      </c>
      <c r="G113" s="43">
        <v>5.2</v>
      </c>
      <c r="H113" s="43">
        <v>4.5</v>
      </c>
      <c r="I113" s="43">
        <v>7.2</v>
      </c>
      <c r="J113" s="43">
        <v>95.4</v>
      </c>
      <c r="K113" s="44" t="s">
        <v>65</v>
      </c>
      <c r="L113" s="43">
        <v>9.1</v>
      </c>
    </row>
    <row r="114" spans="1:12" ht="15">
      <c r="A114" s="23"/>
      <c r="B114" s="15"/>
      <c r="C114" s="11"/>
      <c r="D114" s="7" t="s">
        <v>31</v>
      </c>
      <c r="E114" s="42" t="s">
        <v>70</v>
      </c>
      <c r="F114" s="43">
        <v>30</v>
      </c>
      <c r="G114" s="43">
        <v>2.2999999999999998</v>
      </c>
      <c r="H114" s="43">
        <v>0.2</v>
      </c>
      <c r="I114" s="43">
        <v>15.1</v>
      </c>
      <c r="J114" s="43">
        <v>71.099999999999994</v>
      </c>
      <c r="K114" s="44" t="s">
        <v>48</v>
      </c>
      <c r="L114" s="43">
        <v>1.99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 t="s">
        <v>48</v>
      </c>
      <c r="L115" s="43">
        <v>2.15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24.1</v>
      </c>
      <c r="H118" s="19">
        <f t="shared" si="56"/>
        <v>31.4</v>
      </c>
      <c r="I118" s="19">
        <f t="shared" si="56"/>
        <v>101.1</v>
      </c>
      <c r="J118" s="19">
        <f t="shared" si="56"/>
        <v>779.2</v>
      </c>
      <c r="K118" s="25"/>
      <c r="L118" s="19">
        <f t="shared" ref="L118" si="57">SUM(L109:L117)</f>
        <v>78.679999999999993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1300</v>
      </c>
      <c r="G119" s="32">
        <f t="shared" ref="G119" si="58">G108+G118</f>
        <v>42.900000000000006</v>
      </c>
      <c r="H119" s="32">
        <f t="shared" ref="H119" si="59">H108+H118</f>
        <v>50</v>
      </c>
      <c r="I119" s="32">
        <f t="shared" ref="I119" si="60">I108+I118</f>
        <v>173</v>
      </c>
      <c r="J119" s="32">
        <f t="shared" ref="J119:L119" si="61">J108+J118</f>
        <v>1321.4</v>
      </c>
      <c r="K119" s="32"/>
      <c r="L119" s="32">
        <f t="shared" si="61"/>
        <v>166.73000000000002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200</v>
      </c>
      <c r="G120" s="40">
        <v>15.3</v>
      </c>
      <c r="H120" s="40">
        <v>16.5</v>
      </c>
      <c r="I120" s="40">
        <v>39.799999999999997</v>
      </c>
      <c r="J120" s="40">
        <v>399.4</v>
      </c>
      <c r="K120" s="41" t="s">
        <v>80</v>
      </c>
      <c r="L120" s="40">
        <v>41.35</v>
      </c>
    </row>
    <row r="121" spans="1:12" ht="15">
      <c r="A121" s="14"/>
      <c r="B121" s="15"/>
      <c r="C121" s="11"/>
      <c r="D121" s="6"/>
      <c r="E121" s="42" t="s">
        <v>81</v>
      </c>
      <c r="F121" s="43">
        <v>60</v>
      </c>
      <c r="G121" s="43">
        <v>0.7</v>
      </c>
      <c r="H121" s="43">
        <v>3.4</v>
      </c>
      <c r="I121" s="43">
        <v>1.8</v>
      </c>
      <c r="J121" s="43">
        <v>40.700000000000003</v>
      </c>
      <c r="K121" s="44" t="s">
        <v>59</v>
      </c>
      <c r="L121" s="43">
        <v>10.8</v>
      </c>
    </row>
    <row r="122" spans="1:12" ht="1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</v>
      </c>
      <c r="H122" s="43">
        <v>0</v>
      </c>
      <c r="I122" s="43">
        <v>7.7</v>
      </c>
      <c r="J122" s="43">
        <v>31</v>
      </c>
      <c r="K122" s="44" t="s">
        <v>61</v>
      </c>
      <c r="L122" s="43">
        <v>6.98</v>
      </c>
    </row>
    <row r="123" spans="1:12" ht="15">
      <c r="A123" s="14"/>
      <c r="B123" s="15"/>
      <c r="C123" s="11"/>
      <c r="D123" s="7" t="s">
        <v>23</v>
      </c>
      <c r="E123" s="42" t="s">
        <v>62</v>
      </c>
      <c r="F123" s="43">
        <v>40</v>
      </c>
      <c r="G123" s="43">
        <v>2.8</v>
      </c>
      <c r="H123" s="43">
        <v>0.3</v>
      </c>
      <c r="I123" s="43">
        <v>18.5</v>
      </c>
      <c r="J123" s="43">
        <v>88.2</v>
      </c>
      <c r="K123" s="44" t="s">
        <v>48</v>
      </c>
      <c r="L123" s="43">
        <v>2.76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18.8</v>
      </c>
      <c r="H127" s="19">
        <f t="shared" si="62"/>
        <v>20.2</v>
      </c>
      <c r="I127" s="19">
        <f t="shared" si="62"/>
        <v>67.8</v>
      </c>
      <c r="J127" s="19">
        <f t="shared" si="62"/>
        <v>559.29999999999995</v>
      </c>
      <c r="K127" s="25"/>
      <c r="L127" s="19">
        <f t="shared" ref="L127" si="63">SUM(L120:L126)</f>
        <v>61.890000000000008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134</v>
      </c>
      <c r="F129" s="43">
        <v>200</v>
      </c>
      <c r="G129" s="43">
        <v>1.6</v>
      </c>
      <c r="H129" s="43">
        <v>4.0999999999999996</v>
      </c>
      <c r="I129" s="43">
        <v>11.7</v>
      </c>
      <c r="J129" s="43">
        <v>90.9</v>
      </c>
      <c r="K129" s="44" t="s">
        <v>135</v>
      </c>
      <c r="L129" s="43">
        <v>21.14</v>
      </c>
    </row>
    <row r="130" spans="1:12" ht="15">
      <c r="A130" s="14"/>
      <c r="B130" s="15"/>
      <c r="C130" s="11"/>
      <c r="D130" s="7" t="s">
        <v>28</v>
      </c>
      <c r="E130" s="42" t="s">
        <v>136</v>
      </c>
      <c r="F130" s="43">
        <v>180</v>
      </c>
      <c r="G130" s="43">
        <v>15.4</v>
      </c>
      <c r="H130" s="43">
        <v>16</v>
      </c>
      <c r="I130" s="43">
        <v>42.4</v>
      </c>
      <c r="J130" s="43">
        <v>367</v>
      </c>
      <c r="K130" s="44" t="s">
        <v>137</v>
      </c>
      <c r="L130" s="43">
        <v>59.86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1.5</v>
      </c>
      <c r="H132" s="43">
        <v>1.2</v>
      </c>
      <c r="I132" s="43">
        <v>12.3</v>
      </c>
      <c r="J132" s="43">
        <v>66.599999999999994</v>
      </c>
      <c r="K132" s="44" t="s">
        <v>77</v>
      </c>
      <c r="L132" s="43">
        <v>6.64</v>
      </c>
    </row>
    <row r="133" spans="1:12" ht="15">
      <c r="A133" s="14"/>
      <c r="B133" s="15"/>
      <c r="C133" s="11"/>
      <c r="D133" s="7" t="s">
        <v>31</v>
      </c>
      <c r="E133" s="42" t="s">
        <v>70</v>
      </c>
      <c r="F133" s="43">
        <v>30</v>
      </c>
      <c r="G133" s="43">
        <v>2.2999999999999998</v>
      </c>
      <c r="H133" s="43">
        <v>0.2</v>
      </c>
      <c r="I133" s="43">
        <v>15.1</v>
      </c>
      <c r="J133" s="43">
        <v>71.099999999999994</v>
      </c>
      <c r="K133" s="44" t="s">
        <v>48</v>
      </c>
      <c r="L133" s="43">
        <v>1.99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1.3</v>
      </c>
      <c r="H134" s="43">
        <v>0.2</v>
      </c>
      <c r="I134" s="43">
        <v>8.5</v>
      </c>
      <c r="J134" s="43">
        <v>40.799999999999997</v>
      </c>
      <c r="K134" s="44" t="s">
        <v>48</v>
      </c>
      <c r="L134" s="43">
        <v>1.43</v>
      </c>
    </row>
    <row r="135" spans="1:12" ht="15">
      <c r="A135" s="14"/>
      <c r="B135" s="15"/>
      <c r="C135" s="11"/>
      <c r="D135" s="6"/>
      <c r="E135" s="42" t="s">
        <v>121</v>
      </c>
      <c r="F135" s="43">
        <v>150</v>
      </c>
      <c r="G135" s="43">
        <v>1.4</v>
      </c>
      <c r="H135" s="43">
        <v>0.3</v>
      </c>
      <c r="I135" s="43">
        <v>12</v>
      </c>
      <c r="J135" s="43">
        <v>1.5</v>
      </c>
      <c r="K135" s="44" t="s">
        <v>44</v>
      </c>
      <c r="L135" s="43">
        <v>21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23.5</v>
      </c>
      <c r="H137" s="19">
        <f t="shared" si="64"/>
        <v>22</v>
      </c>
      <c r="I137" s="19">
        <f t="shared" si="64"/>
        <v>101.99999999999999</v>
      </c>
      <c r="J137" s="19">
        <f t="shared" si="64"/>
        <v>637.9</v>
      </c>
      <c r="K137" s="25"/>
      <c r="L137" s="19">
        <f t="shared" ref="L137" si="65">SUM(L128:L136)</f>
        <v>112.06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1280</v>
      </c>
      <c r="G138" s="32">
        <f t="shared" ref="G138" si="66">G127+G137</f>
        <v>42.3</v>
      </c>
      <c r="H138" s="32">
        <f t="shared" ref="H138" si="67">H127+H137</f>
        <v>42.2</v>
      </c>
      <c r="I138" s="32">
        <f t="shared" ref="I138" si="68">I127+I137</f>
        <v>169.79999999999998</v>
      </c>
      <c r="J138" s="32">
        <f t="shared" ref="J138:L138" si="69">J127+J137</f>
        <v>1197.1999999999998</v>
      </c>
      <c r="K138" s="32"/>
      <c r="L138" s="32">
        <f t="shared" si="69"/>
        <v>173.95000000000002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155</v>
      </c>
      <c r="G139" s="40">
        <v>4.7</v>
      </c>
      <c r="H139" s="40">
        <v>6.4</v>
      </c>
      <c r="I139" s="40">
        <v>24.5</v>
      </c>
      <c r="J139" s="40">
        <v>179.3</v>
      </c>
      <c r="K139" s="41" t="s">
        <v>83</v>
      </c>
      <c r="L139" s="40">
        <v>34.21</v>
      </c>
    </row>
    <row r="140" spans="1:12" ht="15">
      <c r="A140" s="23"/>
      <c r="B140" s="15"/>
      <c r="C140" s="11"/>
      <c r="D140" s="6"/>
      <c r="E140" s="42" t="s">
        <v>161</v>
      </c>
      <c r="F140" s="43">
        <v>55</v>
      </c>
      <c r="G140" s="43">
        <v>5.8</v>
      </c>
      <c r="H140" s="43">
        <v>11.6</v>
      </c>
      <c r="I140" s="43">
        <v>15.1</v>
      </c>
      <c r="J140" s="43">
        <v>198.2</v>
      </c>
      <c r="K140" s="44" t="s">
        <v>86</v>
      </c>
      <c r="L140" s="43">
        <v>19.84</v>
      </c>
    </row>
    <row r="141" spans="1:12" ht="1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3.8</v>
      </c>
      <c r="H141" s="43">
        <v>3</v>
      </c>
      <c r="I141" s="43">
        <v>11.8</v>
      </c>
      <c r="J141" s="43">
        <v>90.7</v>
      </c>
      <c r="K141" s="44" t="s">
        <v>85</v>
      </c>
      <c r="L141" s="43">
        <v>6.23</v>
      </c>
    </row>
    <row r="142" spans="1:12" ht="15.75" customHeight="1">
      <c r="A142" s="23"/>
      <c r="B142" s="15"/>
      <c r="C142" s="11"/>
      <c r="D142" s="7" t="s">
        <v>23</v>
      </c>
      <c r="E142" s="42" t="s">
        <v>67</v>
      </c>
      <c r="F142" s="43">
        <v>40</v>
      </c>
      <c r="G142" s="43">
        <v>2.8</v>
      </c>
      <c r="H142" s="43">
        <v>0.3</v>
      </c>
      <c r="I142" s="43">
        <v>18.5</v>
      </c>
      <c r="J142" s="43">
        <v>88.2</v>
      </c>
      <c r="K142" s="44" t="s">
        <v>48</v>
      </c>
      <c r="L142" s="43">
        <v>2.76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/>
      <c r="E144" s="42" t="s">
        <v>162</v>
      </c>
      <c r="F144" s="43">
        <v>200</v>
      </c>
      <c r="G144" s="43">
        <v>5.6</v>
      </c>
      <c r="H144" s="43">
        <v>4.9000000000000004</v>
      </c>
      <c r="I144" s="43">
        <v>9.3000000000000007</v>
      </c>
      <c r="J144" s="43">
        <v>104.8</v>
      </c>
      <c r="K144" s="44" t="s">
        <v>48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22.700000000000003</v>
      </c>
      <c r="H146" s="19">
        <f t="shared" si="70"/>
        <v>26.200000000000003</v>
      </c>
      <c r="I146" s="19">
        <f t="shared" si="70"/>
        <v>79.2</v>
      </c>
      <c r="J146" s="19">
        <f t="shared" si="70"/>
        <v>661.19999999999993</v>
      </c>
      <c r="K146" s="25"/>
      <c r="L146" s="19">
        <f t="shared" ref="L146" si="71">SUM(L139:L145)</f>
        <v>83.039999999999992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138</v>
      </c>
      <c r="F148" s="43">
        <v>200</v>
      </c>
      <c r="G148" s="43">
        <v>2.2000000000000002</v>
      </c>
      <c r="H148" s="43">
        <v>4.5</v>
      </c>
      <c r="I148" s="43">
        <v>10.8</v>
      </c>
      <c r="J148" s="43">
        <v>92.8</v>
      </c>
      <c r="K148" s="44" t="s">
        <v>139</v>
      </c>
      <c r="L148" s="43">
        <v>33.67</v>
      </c>
    </row>
    <row r="149" spans="1:12" ht="15">
      <c r="A149" s="23"/>
      <c r="B149" s="15"/>
      <c r="C149" s="11"/>
      <c r="D149" s="7" t="s">
        <v>28</v>
      </c>
      <c r="E149" s="42" t="s">
        <v>142</v>
      </c>
      <c r="F149" s="43">
        <v>115</v>
      </c>
      <c r="G149" s="43">
        <v>12.6</v>
      </c>
      <c r="H149" s="43">
        <v>8.3000000000000007</v>
      </c>
      <c r="I149" s="43">
        <v>15.2</v>
      </c>
      <c r="J149" s="43">
        <v>191.5</v>
      </c>
      <c r="K149" s="44" t="s">
        <v>110</v>
      </c>
      <c r="L149" s="43">
        <v>58.93</v>
      </c>
    </row>
    <row r="150" spans="1:12" ht="1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5.9</v>
      </c>
      <c r="H150" s="43">
        <v>4.9000000000000004</v>
      </c>
      <c r="I150" s="43">
        <v>24.4</v>
      </c>
      <c r="J150" s="43">
        <v>188.5</v>
      </c>
      <c r="K150" s="44" t="s">
        <v>141</v>
      </c>
      <c r="L150" s="43">
        <v>8.56</v>
      </c>
    </row>
    <row r="151" spans="1:12" ht="15">
      <c r="A151" s="23"/>
      <c r="B151" s="15"/>
      <c r="C151" s="11"/>
      <c r="D151" s="7" t="s">
        <v>30</v>
      </c>
      <c r="E151" s="42" t="s">
        <v>143</v>
      </c>
      <c r="F151" s="43">
        <v>200</v>
      </c>
      <c r="G151" s="43">
        <v>0.6</v>
      </c>
      <c r="H151" s="43">
        <v>0.4</v>
      </c>
      <c r="I151" s="43">
        <v>31.6</v>
      </c>
      <c r="J151" s="43">
        <v>135.80000000000001</v>
      </c>
      <c r="K151" s="44" t="s">
        <v>54</v>
      </c>
      <c r="L151" s="43">
        <v>18</v>
      </c>
    </row>
    <row r="152" spans="1:12" ht="15">
      <c r="A152" s="23"/>
      <c r="B152" s="15"/>
      <c r="C152" s="11"/>
      <c r="D152" s="7" t="s">
        <v>31</v>
      </c>
      <c r="E152" s="42" t="s">
        <v>70</v>
      </c>
      <c r="F152" s="43">
        <v>40</v>
      </c>
      <c r="G152" s="43">
        <v>3.1</v>
      </c>
      <c r="H152" s="43">
        <v>0.2</v>
      </c>
      <c r="I152" s="43">
        <v>20.100000000000001</v>
      </c>
      <c r="J152" s="43">
        <v>94.7</v>
      </c>
      <c r="K152" s="44" t="s">
        <v>48</v>
      </c>
      <c r="L152" s="43">
        <v>2.66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 t="s">
        <v>48</v>
      </c>
      <c r="L153" s="43">
        <v>2.15</v>
      </c>
    </row>
    <row r="154" spans="1:12" ht="15">
      <c r="A154" s="23"/>
      <c r="B154" s="15"/>
      <c r="C154" s="11"/>
      <c r="D154" s="6"/>
      <c r="E154" s="42" t="s">
        <v>144</v>
      </c>
      <c r="F154" s="43">
        <v>120</v>
      </c>
      <c r="G154" s="43">
        <v>0.5</v>
      </c>
      <c r="H154" s="43">
        <v>0.5</v>
      </c>
      <c r="I154" s="43">
        <v>11.8</v>
      </c>
      <c r="J154" s="43">
        <v>56.4</v>
      </c>
      <c r="K154" s="44" t="s">
        <v>59</v>
      </c>
      <c r="L154" s="43">
        <v>8.16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855</v>
      </c>
      <c r="G156" s="19">
        <f t="shared" ref="G156:J156" si="72">SUM(G147:G155)</f>
        <v>26.900000000000006</v>
      </c>
      <c r="H156" s="19">
        <f t="shared" si="72"/>
        <v>19.100000000000001</v>
      </c>
      <c r="I156" s="19">
        <f t="shared" si="72"/>
        <v>126.6</v>
      </c>
      <c r="J156" s="19">
        <f t="shared" si="72"/>
        <v>820.90000000000009</v>
      </c>
      <c r="K156" s="25"/>
      <c r="L156" s="19">
        <f t="shared" ref="L156" si="73">SUM(L147:L155)</f>
        <v>132.13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1505</v>
      </c>
      <c r="G157" s="32">
        <f t="shared" ref="G157" si="74">G146+G156</f>
        <v>49.600000000000009</v>
      </c>
      <c r="H157" s="32">
        <f t="shared" ref="H157" si="75">H146+H156</f>
        <v>45.300000000000004</v>
      </c>
      <c r="I157" s="32">
        <f t="shared" ref="I157" si="76">I146+I156</f>
        <v>205.8</v>
      </c>
      <c r="J157" s="32">
        <f t="shared" ref="J157:L157" si="77">J146+J156</f>
        <v>1482.1</v>
      </c>
      <c r="K157" s="32"/>
      <c r="L157" s="32">
        <f t="shared" si="77"/>
        <v>215.17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180</v>
      </c>
      <c r="G158" s="40">
        <v>14.7</v>
      </c>
      <c r="H158" s="40">
        <v>32.299999999999997</v>
      </c>
      <c r="I158" s="40">
        <v>22.2</v>
      </c>
      <c r="J158" s="40">
        <v>440.4</v>
      </c>
      <c r="K158" s="41" t="s">
        <v>88</v>
      </c>
      <c r="L158" s="40">
        <v>63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163</v>
      </c>
      <c r="F160" s="43">
        <v>180</v>
      </c>
      <c r="G160" s="43">
        <v>4.9000000000000004</v>
      </c>
      <c r="H160" s="43">
        <v>4.5</v>
      </c>
      <c r="I160" s="43">
        <v>19.399999999999999</v>
      </c>
      <c r="J160" s="43">
        <v>142.19999999999999</v>
      </c>
      <c r="K160" s="44" t="s">
        <v>65</v>
      </c>
      <c r="L160" s="43">
        <v>18</v>
      </c>
    </row>
    <row r="161" spans="1:12" ht="15">
      <c r="A161" s="23"/>
      <c r="B161" s="15"/>
      <c r="C161" s="11"/>
      <c r="D161" s="7" t="s">
        <v>23</v>
      </c>
      <c r="E161" s="42" t="s">
        <v>70</v>
      </c>
      <c r="F161" s="43">
        <v>40</v>
      </c>
      <c r="G161" s="43">
        <v>3.1</v>
      </c>
      <c r="H161" s="43">
        <v>0.2</v>
      </c>
      <c r="I161" s="43">
        <v>20.100000000000001</v>
      </c>
      <c r="J161" s="43">
        <v>94.7</v>
      </c>
      <c r="K161" s="44" t="s">
        <v>48</v>
      </c>
      <c r="L161" s="43">
        <v>2.66</v>
      </c>
    </row>
    <row r="162" spans="1:12" ht="15">
      <c r="A162" s="23"/>
      <c r="B162" s="15"/>
      <c r="C162" s="11"/>
      <c r="D162" s="7" t="s">
        <v>24</v>
      </c>
      <c r="E162" s="42" t="s">
        <v>112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44</v>
      </c>
      <c r="L162" s="43">
        <v>6.8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23.1</v>
      </c>
      <c r="H165" s="19">
        <f t="shared" si="78"/>
        <v>37.4</v>
      </c>
      <c r="I165" s="19">
        <f t="shared" si="78"/>
        <v>71.5</v>
      </c>
      <c r="J165" s="19">
        <f t="shared" si="78"/>
        <v>724.3</v>
      </c>
      <c r="K165" s="25"/>
      <c r="L165" s="19">
        <f t="shared" ref="L165" si="79">SUM(L158:L164)</f>
        <v>90.46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145</v>
      </c>
      <c r="F166" s="43">
        <v>60</v>
      </c>
      <c r="G166" s="43">
        <v>0.7</v>
      </c>
      <c r="H166" s="43">
        <v>2.5</v>
      </c>
      <c r="I166" s="43">
        <v>7.4</v>
      </c>
      <c r="J166" s="43">
        <v>51.9</v>
      </c>
      <c r="K166" s="44" t="s">
        <v>59</v>
      </c>
      <c r="L166" s="43">
        <v>13.09</v>
      </c>
    </row>
    <row r="167" spans="1:12" ht="15">
      <c r="A167" s="23"/>
      <c r="B167" s="15"/>
      <c r="C167" s="11"/>
      <c r="D167" s="7" t="s">
        <v>27</v>
      </c>
      <c r="E167" s="42" t="s">
        <v>146</v>
      </c>
      <c r="F167" s="43">
        <v>200</v>
      </c>
      <c r="G167" s="43">
        <v>2.2000000000000002</v>
      </c>
      <c r="H167" s="43">
        <v>4.0999999999999996</v>
      </c>
      <c r="I167" s="43">
        <v>12.9</v>
      </c>
      <c r="J167" s="43">
        <v>88.4</v>
      </c>
      <c r="K167" s="44" t="s">
        <v>59</v>
      </c>
      <c r="L167" s="43">
        <v>29.01</v>
      </c>
    </row>
    <row r="168" spans="1:12" ht="15">
      <c r="A168" s="23"/>
      <c r="B168" s="15"/>
      <c r="C168" s="11"/>
      <c r="D168" s="7" t="s">
        <v>28</v>
      </c>
      <c r="E168" s="42" t="s">
        <v>148</v>
      </c>
      <c r="F168" s="43">
        <v>90</v>
      </c>
      <c r="G168" s="43">
        <v>9.5</v>
      </c>
      <c r="H168" s="43">
        <v>8.1999999999999993</v>
      </c>
      <c r="I168" s="43">
        <v>12</v>
      </c>
      <c r="J168" s="43">
        <v>160.1</v>
      </c>
      <c r="K168" s="44" t="s">
        <v>59</v>
      </c>
      <c r="L168" s="43">
        <v>27</v>
      </c>
    </row>
    <row r="169" spans="1:12" ht="1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6</v>
      </c>
      <c r="H169" s="43">
        <v>9.4</v>
      </c>
      <c r="I169" s="43">
        <v>19.5</v>
      </c>
      <c r="J169" s="43">
        <v>177.2</v>
      </c>
      <c r="K169" s="44" t="s">
        <v>59</v>
      </c>
      <c r="L169" s="43">
        <v>12.89</v>
      </c>
    </row>
    <row r="170" spans="1:12" ht="15">
      <c r="A170" s="23"/>
      <c r="B170" s="15"/>
      <c r="C170" s="11"/>
      <c r="D170" s="7" t="s">
        <v>30</v>
      </c>
      <c r="E170" s="42" t="s">
        <v>149</v>
      </c>
      <c r="F170" s="43">
        <v>180</v>
      </c>
      <c r="G170" s="43">
        <v>0.3</v>
      </c>
      <c r="H170" s="43">
        <v>0.1</v>
      </c>
      <c r="I170" s="43">
        <v>20.2</v>
      </c>
      <c r="J170" s="43">
        <v>89.5</v>
      </c>
      <c r="K170" s="44" t="s">
        <v>59</v>
      </c>
      <c r="L170" s="43">
        <v>6.57</v>
      </c>
    </row>
    <row r="171" spans="1:12" ht="15">
      <c r="A171" s="23"/>
      <c r="B171" s="15"/>
      <c r="C171" s="11"/>
      <c r="D171" s="7" t="s">
        <v>31</v>
      </c>
      <c r="E171" s="42" t="s">
        <v>70</v>
      </c>
      <c r="F171" s="43">
        <v>40</v>
      </c>
      <c r="G171" s="43">
        <v>3.1</v>
      </c>
      <c r="H171" s="43">
        <v>0.3</v>
      </c>
      <c r="I171" s="43">
        <v>20.100000000000001</v>
      </c>
      <c r="J171" s="43">
        <v>94.7</v>
      </c>
      <c r="K171" s="44" t="s">
        <v>48</v>
      </c>
      <c r="L171" s="43">
        <v>2.66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2.7</v>
      </c>
      <c r="H172" s="43">
        <v>0.4</v>
      </c>
      <c r="I172" s="43">
        <v>17</v>
      </c>
      <c r="J172" s="43">
        <v>81.599999999999994</v>
      </c>
      <c r="K172" s="44" t="s">
        <v>48</v>
      </c>
      <c r="L172" s="43">
        <v>2.86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24.5</v>
      </c>
      <c r="H175" s="19">
        <f t="shared" si="80"/>
        <v>25</v>
      </c>
      <c r="I175" s="19">
        <f t="shared" si="80"/>
        <v>109.1</v>
      </c>
      <c r="J175" s="19">
        <f t="shared" si="80"/>
        <v>743.4</v>
      </c>
      <c r="K175" s="25"/>
      <c r="L175" s="19">
        <f t="shared" ref="L175" si="81">SUM(L166:L174)</f>
        <v>94.08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1260</v>
      </c>
      <c r="G176" s="32">
        <f t="shared" ref="G176" si="82">G165+G175</f>
        <v>47.6</v>
      </c>
      <c r="H176" s="32">
        <f t="shared" ref="H176" si="83">H165+H175</f>
        <v>62.4</v>
      </c>
      <c r="I176" s="32">
        <f t="shared" ref="I176" si="84">I165+I175</f>
        <v>180.6</v>
      </c>
      <c r="J176" s="32">
        <f t="shared" ref="J176:L176" si="85">J165+J175</f>
        <v>1467.6999999999998</v>
      </c>
      <c r="K176" s="32"/>
      <c r="L176" s="32">
        <f t="shared" si="85"/>
        <v>184.54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164</v>
      </c>
      <c r="F177" s="40">
        <v>245</v>
      </c>
      <c r="G177" s="40">
        <v>15.4</v>
      </c>
      <c r="H177" s="40">
        <v>16.3</v>
      </c>
      <c r="I177" s="40">
        <v>26.3</v>
      </c>
      <c r="J177" s="40">
        <v>354.6</v>
      </c>
      <c r="K177" s="41" t="s">
        <v>92</v>
      </c>
      <c r="L177" s="40">
        <v>77.45</v>
      </c>
    </row>
    <row r="178" spans="1:12" ht="15">
      <c r="A178" s="23"/>
      <c r="B178" s="15"/>
      <c r="C178" s="11"/>
      <c r="D178" s="6"/>
      <c r="E178" s="42" t="s">
        <v>89</v>
      </c>
      <c r="F178" s="43">
        <v>60</v>
      </c>
      <c r="G178" s="43">
        <v>1.1000000000000001</v>
      </c>
      <c r="H178" s="43">
        <v>3.1</v>
      </c>
      <c r="I178" s="43">
        <v>3.7</v>
      </c>
      <c r="J178" s="43">
        <v>47.3</v>
      </c>
      <c r="K178" s="44" t="s">
        <v>90</v>
      </c>
      <c r="L178" s="43">
        <v>7.37</v>
      </c>
    </row>
    <row r="179" spans="1:12" ht="1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</v>
      </c>
      <c r="H179" s="43">
        <v>0.2</v>
      </c>
      <c r="I179" s="43">
        <v>19.600000000000001</v>
      </c>
      <c r="J179" s="43">
        <v>83.4</v>
      </c>
      <c r="K179" s="44" t="s">
        <v>54</v>
      </c>
      <c r="L179" s="43">
        <v>18</v>
      </c>
    </row>
    <row r="180" spans="1:12" ht="15">
      <c r="A180" s="23"/>
      <c r="B180" s="15"/>
      <c r="C180" s="11"/>
      <c r="D180" s="7" t="s">
        <v>23</v>
      </c>
      <c r="E180" s="42" t="s">
        <v>67</v>
      </c>
      <c r="F180" s="43">
        <v>40</v>
      </c>
      <c r="G180" s="43">
        <v>2.6</v>
      </c>
      <c r="H180" s="43">
        <v>0.3</v>
      </c>
      <c r="I180" s="43">
        <v>19.899999999999999</v>
      </c>
      <c r="J180" s="43">
        <v>93.4</v>
      </c>
      <c r="K180" s="44" t="s">
        <v>48</v>
      </c>
      <c r="L180" s="43">
        <v>2.77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20.100000000000001</v>
      </c>
      <c r="H184" s="19">
        <f t="shared" si="86"/>
        <v>19.900000000000002</v>
      </c>
      <c r="I184" s="19">
        <f t="shared" si="86"/>
        <v>69.5</v>
      </c>
      <c r="J184" s="19">
        <f t="shared" si="86"/>
        <v>578.70000000000005</v>
      </c>
      <c r="K184" s="25"/>
      <c r="L184" s="19">
        <f t="shared" ref="L184" si="87">SUM(L177:L183)</f>
        <v>105.59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150</v>
      </c>
      <c r="F185" s="43">
        <v>60</v>
      </c>
      <c r="G185" s="43">
        <v>0.7</v>
      </c>
      <c r="H185" s="43">
        <v>3.1</v>
      </c>
      <c r="I185" s="43">
        <v>5.7</v>
      </c>
      <c r="J185" s="43">
        <v>54</v>
      </c>
      <c r="K185" s="44" t="s">
        <v>165</v>
      </c>
      <c r="L185" s="43">
        <v>10.34</v>
      </c>
    </row>
    <row r="186" spans="1:12" ht="15">
      <c r="A186" s="23"/>
      <c r="B186" s="15"/>
      <c r="C186" s="11"/>
      <c r="D186" s="7" t="s">
        <v>27</v>
      </c>
      <c r="E186" s="42" t="s">
        <v>151</v>
      </c>
      <c r="F186" s="43">
        <v>200</v>
      </c>
      <c r="G186" s="43">
        <v>1.5</v>
      </c>
      <c r="H186" s="43">
        <v>3.6</v>
      </c>
      <c r="I186" s="43">
        <v>8.6</v>
      </c>
      <c r="J186" s="43">
        <v>74.400000000000006</v>
      </c>
      <c r="K186" s="44" t="s">
        <v>152</v>
      </c>
      <c r="L186" s="43">
        <v>25.92</v>
      </c>
    </row>
    <row r="187" spans="1:12" ht="25.5">
      <c r="A187" s="23"/>
      <c r="B187" s="15"/>
      <c r="C187" s="11"/>
      <c r="D187" s="7" t="s">
        <v>28</v>
      </c>
      <c r="E187" s="42" t="s">
        <v>166</v>
      </c>
      <c r="F187" s="43">
        <v>150</v>
      </c>
      <c r="G187" s="43">
        <v>10.7</v>
      </c>
      <c r="H187" s="43">
        <v>9.1</v>
      </c>
      <c r="I187" s="43">
        <v>39.200000000000003</v>
      </c>
      <c r="J187" s="43">
        <v>222.2</v>
      </c>
      <c r="K187" s="44" t="s">
        <v>59</v>
      </c>
      <c r="L187" s="43">
        <v>57.98</v>
      </c>
    </row>
    <row r="188" spans="1:12" ht="15">
      <c r="A188" s="23"/>
      <c r="B188" s="15"/>
      <c r="C188" s="11"/>
      <c r="D188" s="7" t="s">
        <v>29</v>
      </c>
      <c r="E188" s="42" t="s">
        <v>153</v>
      </c>
      <c r="F188" s="43">
        <v>25</v>
      </c>
      <c r="G188" s="43">
        <v>0.3</v>
      </c>
      <c r="H188" s="43">
        <v>3.7</v>
      </c>
      <c r="I188" s="43">
        <v>2.2999999999999998</v>
      </c>
      <c r="J188" s="43">
        <v>44</v>
      </c>
      <c r="K188" s="44" t="s">
        <v>59</v>
      </c>
      <c r="L188" s="43">
        <v>3.45</v>
      </c>
    </row>
    <row r="189" spans="1:12" ht="15">
      <c r="A189" s="23"/>
      <c r="B189" s="15"/>
      <c r="C189" s="11"/>
      <c r="D189" s="7" t="s">
        <v>30</v>
      </c>
      <c r="E189" s="42" t="s">
        <v>158</v>
      </c>
      <c r="F189" s="43">
        <v>180</v>
      </c>
      <c r="G189" s="43">
        <v>5.2</v>
      </c>
      <c r="H189" s="43">
        <v>4.5</v>
      </c>
      <c r="I189" s="43">
        <v>7.2</v>
      </c>
      <c r="J189" s="43">
        <v>95.4</v>
      </c>
      <c r="K189" s="44" t="s">
        <v>65</v>
      </c>
      <c r="L189" s="43">
        <v>9.09</v>
      </c>
    </row>
    <row r="190" spans="1:12" ht="15">
      <c r="A190" s="23"/>
      <c r="B190" s="15"/>
      <c r="C190" s="11"/>
      <c r="D190" s="7" t="s">
        <v>31</v>
      </c>
      <c r="E190" s="42" t="s">
        <v>70</v>
      </c>
      <c r="F190" s="43">
        <v>40</v>
      </c>
      <c r="G190" s="43">
        <v>3.1</v>
      </c>
      <c r="H190" s="43">
        <v>0.2</v>
      </c>
      <c r="I190" s="43">
        <v>20.100000000000001</v>
      </c>
      <c r="J190" s="43">
        <v>94.7</v>
      </c>
      <c r="K190" s="44" t="s">
        <v>48</v>
      </c>
      <c r="L190" s="43">
        <v>2.65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1.3</v>
      </c>
      <c r="H191" s="43">
        <v>0.2</v>
      </c>
      <c r="I191" s="43">
        <v>8.5</v>
      </c>
      <c r="J191" s="43">
        <v>40.799999999999997</v>
      </c>
      <c r="K191" s="44" t="s">
        <v>48</v>
      </c>
      <c r="L191" s="43">
        <v>1.32</v>
      </c>
    </row>
    <row r="192" spans="1:12" ht="15">
      <c r="A192" s="23"/>
      <c r="B192" s="15"/>
      <c r="C192" s="11"/>
      <c r="D192" s="6"/>
      <c r="E192" s="42" t="s">
        <v>127</v>
      </c>
      <c r="F192" s="43">
        <v>200</v>
      </c>
      <c r="G192" s="43">
        <v>5.6</v>
      </c>
      <c r="H192" s="43">
        <v>4.9000000000000004</v>
      </c>
      <c r="I192" s="43">
        <v>9.3000000000000007</v>
      </c>
      <c r="J192" s="43">
        <v>104.8</v>
      </c>
      <c r="K192" s="44" t="s">
        <v>48</v>
      </c>
      <c r="L192" s="43">
        <v>20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88">SUM(G185:G193)</f>
        <v>28.4</v>
      </c>
      <c r="H194" s="19">
        <f t="shared" si="88"/>
        <v>29.299999999999997</v>
      </c>
      <c r="I194" s="19">
        <f t="shared" si="88"/>
        <v>100.89999999999999</v>
      </c>
      <c r="J194" s="19">
        <f t="shared" si="88"/>
        <v>730.3</v>
      </c>
      <c r="K194" s="25"/>
      <c r="L194" s="19">
        <f t="shared" ref="L194" si="89">SUM(L185:L193)</f>
        <v>130.75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1420</v>
      </c>
      <c r="G195" s="32">
        <f t="shared" ref="G195" si="90">G184+G194</f>
        <v>48.5</v>
      </c>
      <c r="H195" s="32">
        <f t="shared" ref="H195" si="91">H184+H194</f>
        <v>49.2</v>
      </c>
      <c r="I195" s="32">
        <f t="shared" ref="I195" si="92">I184+I194</f>
        <v>170.39999999999998</v>
      </c>
      <c r="J195" s="32">
        <f t="shared" ref="J195:L195" si="93">J184+J194</f>
        <v>1309</v>
      </c>
      <c r="K195" s="32"/>
      <c r="L195" s="32">
        <f t="shared" si="93"/>
        <v>236.34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1353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</v>
      </c>
      <c r="H196" s="34">
        <f t="shared" si="94"/>
        <v>49.249999999999993</v>
      </c>
      <c r="I196" s="34">
        <f t="shared" si="94"/>
        <v>178.51</v>
      </c>
      <c r="J196" s="34">
        <f t="shared" si="94"/>
        <v>1352.2399999999998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2024-02-27T05:55:24Z</dcterms:modified>
</cp:coreProperties>
</file>